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24226"/>
  <mc:AlternateContent xmlns:mc="http://schemas.openxmlformats.org/markup-compatibility/2006">
    <mc:Choice Requires="x15">
      <x15ac:absPath xmlns:x15ac="http://schemas.microsoft.com/office/spreadsheetml/2010/11/ac" url="I:\LICITA\2025\Editais\PE 1131.2025 SRP SGPE 19881.2025 - Materiais de Expediente\Edital e Anexos\"/>
    </mc:Choice>
  </mc:AlternateContent>
  <xr:revisionPtr revIDLastSave="0" documentId="13_ncr:1_{DFAA0AFC-5A28-4151-B267-BF4A273AFE9E}" xr6:coauthVersionLast="47" xr6:coauthVersionMax="47" xr10:uidLastSave="{00000000-0000-0000-0000-000000000000}"/>
  <bookViews>
    <workbookView xWindow="28680" yWindow="-120" windowWidth="29040" windowHeight="15720" xr2:uid="{00000000-000D-0000-FFFF-FFFF00000000}"/>
  </bookViews>
  <sheets>
    <sheet name="Anexo II" sheetId="2" r:id="rId1"/>
  </sheets>
  <definedNames>
    <definedName name="_xlnm._FilterDatabase" localSheetId="0" hidden="1">'Anexo II'!$B$2:$Y$163</definedName>
    <definedName name="_xlnm.Print_Area" localSheetId="0">'Anexo II'!$B$1:$V$164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63" i="2" l="1"/>
  <c r="X163" i="2" s="1"/>
  <c r="V162" i="2"/>
  <c r="X162" i="2" s="1"/>
  <c r="V161" i="2"/>
  <c r="X161" i="2" s="1"/>
  <c r="V160" i="2"/>
  <c r="X160" i="2" s="1"/>
  <c r="V159" i="2"/>
  <c r="X159" i="2" s="1"/>
  <c r="V158" i="2"/>
  <c r="X158" i="2" s="1"/>
  <c r="V157" i="2"/>
  <c r="X157" i="2" s="1"/>
  <c r="V156" i="2"/>
  <c r="X156" i="2" s="1"/>
  <c r="V155" i="2"/>
  <c r="X155" i="2" s="1"/>
  <c r="V154" i="2"/>
  <c r="X154" i="2" s="1"/>
  <c r="V153" i="2"/>
  <c r="X153" i="2" s="1"/>
  <c r="V152" i="2"/>
  <c r="X152" i="2" s="1"/>
  <c r="V151" i="2"/>
  <c r="X151" i="2" s="1"/>
  <c r="V150" i="2"/>
  <c r="X150" i="2" s="1"/>
  <c r="V149" i="2"/>
  <c r="X149" i="2" s="1"/>
  <c r="V148" i="2"/>
  <c r="X148" i="2" s="1"/>
  <c r="V147" i="2"/>
  <c r="X147" i="2" s="1"/>
  <c r="V146" i="2"/>
  <c r="X146" i="2" s="1"/>
  <c r="V145" i="2"/>
  <c r="X145" i="2" s="1"/>
  <c r="V144" i="2"/>
  <c r="X144" i="2" s="1"/>
  <c r="V143" i="2"/>
  <c r="X143" i="2" s="1"/>
  <c r="V142" i="2"/>
  <c r="X142" i="2" s="1"/>
  <c r="V141" i="2"/>
  <c r="X141" i="2" s="1"/>
  <c r="V140" i="2"/>
  <c r="X140" i="2" s="1"/>
  <c r="V139" i="2"/>
  <c r="X139" i="2" s="1"/>
  <c r="V138" i="2"/>
  <c r="X138" i="2" s="1"/>
  <c r="V137" i="2"/>
  <c r="X137" i="2" s="1"/>
  <c r="V136" i="2"/>
  <c r="X136" i="2" s="1"/>
  <c r="V135" i="2"/>
  <c r="X135" i="2" s="1"/>
  <c r="V134" i="2"/>
  <c r="X134" i="2" s="1"/>
  <c r="V133" i="2"/>
  <c r="X133" i="2" s="1"/>
  <c r="V132" i="2"/>
  <c r="X132" i="2" s="1"/>
  <c r="V131" i="2"/>
  <c r="X131" i="2" s="1"/>
  <c r="V130" i="2"/>
  <c r="X130" i="2" s="1"/>
  <c r="V129" i="2"/>
  <c r="X129" i="2" s="1"/>
  <c r="V128" i="2"/>
  <c r="X128" i="2" s="1"/>
  <c r="V127" i="2"/>
  <c r="X127" i="2" s="1"/>
  <c r="V126" i="2"/>
  <c r="X126" i="2" s="1"/>
  <c r="V125" i="2"/>
  <c r="X125" i="2" s="1"/>
  <c r="V124" i="2"/>
  <c r="X124" i="2" s="1"/>
  <c r="V123" i="2"/>
  <c r="X123" i="2" s="1"/>
  <c r="V122" i="2"/>
  <c r="X122" i="2" s="1"/>
  <c r="V121" i="2"/>
  <c r="X121" i="2" s="1"/>
  <c r="V120" i="2"/>
  <c r="X120" i="2" s="1"/>
  <c r="V119" i="2"/>
  <c r="X119" i="2" s="1"/>
  <c r="V118" i="2"/>
  <c r="X118" i="2" s="1"/>
  <c r="V117" i="2"/>
  <c r="X117" i="2" s="1"/>
  <c r="V116" i="2"/>
  <c r="X116" i="2" s="1"/>
  <c r="V115" i="2"/>
  <c r="X115" i="2" s="1"/>
  <c r="V114" i="2"/>
  <c r="X114" i="2" s="1"/>
  <c r="V113" i="2"/>
  <c r="X113" i="2" s="1"/>
  <c r="V112" i="2"/>
  <c r="X112" i="2" s="1"/>
  <c r="V111" i="2"/>
  <c r="X111" i="2" s="1"/>
  <c r="V110" i="2"/>
  <c r="X110" i="2" s="1"/>
  <c r="V109" i="2"/>
  <c r="X109" i="2" s="1"/>
  <c r="V108" i="2"/>
  <c r="X108" i="2" s="1"/>
  <c r="V107" i="2"/>
  <c r="X107" i="2" s="1"/>
  <c r="V106" i="2"/>
  <c r="X106" i="2" s="1"/>
  <c r="V105" i="2"/>
  <c r="X105" i="2" s="1"/>
  <c r="V104" i="2"/>
  <c r="X104" i="2" s="1"/>
  <c r="V103" i="2"/>
  <c r="X103" i="2" s="1"/>
  <c r="V102" i="2"/>
  <c r="X102" i="2" s="1"/>
  <c r="V101" i="2"/>
  <c r="X101" i="2" s="1"/>
  <c r="V100" i="2"/>
  <c r="X100" i="2" s="1"/>
  <c r="V99" i="2"/>
  <c r="X99" i="2" s="1"/>
  <c r="V98" i="2"/>
  <c r="X98" i="2" s="1"/>
  <c r="V97" i="2"/>
  <c r="X97" i="2" s="1"/>
  <c r="V96" i="2"/>
  <c r="X96" i="2" s="1"/>
  <c r="V95" i="2"/>
  <c r="X95" i="2" s="1"/>
  <c r="V94" i="2"/>
  <c r="X94" i="2" s="1"/>
  <c r="V93" i="2"/>
  <c r="X93" i="2" s="1"/>
  <c r="V92" i="2"/>
  <c r="X92" i="2" s="1"/>
  <c r="V91" i="2"/>
  <c r="X91" i="2" s="1"/>
  <c r="V90" i="2"/>
  <c r="X90" i="2" s="1"/>
  <c r="V89" i="2"/>
  <c r="X89" i="2" s="1"/>
  <c r="V88" i="2"/>
  <c r="X88" i="2" s="1"/>
  <c r="V87" i="2"/>
  <c r="X87" i="2" s="1"/>
  <c r="V86" i="2"/>
  <c r="X86" i="2" s="1"/>
  <c r="V85" i="2"/>
  <c r="X85" i="2" s="1"/>
  <c r="V84" i="2"/>
  <c r="X84" i="2" s="1"/>
  <c r="V83" i="2"/>
  <c r="X83" i="2" s="1"/>
  <c r="V82" i="2"/>
  <c r="X82" i="2" s="1"/>
  <c r="V81" i="2"/>
  <c r="X81" i="2" s="1"/>
  <c r="V80" i="2"/>
  <c r="X80" i="2" s="1"/>
  <c r="V79" i="2"/>
  <c r="X79" i="2" s="1"/>
  <c r="V78" i="2"/>
  <c r="X78" i="2" s="1"/>
  <c r="V77" i="2"/>
  <c r="X77" i="2" s="1"/>
  <c r="V76" i="2"/>
  <c r="X76" i="2" s="1"/>
  <c r="V75" i="2"/>
  <c r="X75" i="2" s="1"/>
  <c r="V74" i="2"/>
  <c r="X74" i="2" s="1"/>
  <c r="V73" i="2"/>
  <c r="X73" i="2" s="1"/>
  <c r="V72" i="2"/>
  <c r="X72" i="2" s="1"/>
  <c r="V71" i="2"/>
  <c r="X71" i="2" s="1"/>
  <c r="V70" i="2"/>
  <c r="X70" i="2" s="1"/>
  <c r="V69" i="2"/>
  <c r="X69" i="2" s="1"/>
  <c r="V68" i="2"/>
  <c r="X68" i="2" s="1"/>
  <c r="V67" i="2"/>
  <c r="X67" i="2" s="1"/>
  <c r="V66" i="2"/>
  <c r="X66" i="2" s="1"/>
  <c r="V65" i="2"/>
  <c r="X65" i="2" s="1"/>
  <c r="V64" i="2"/>
  <c r="X64" i="2" s="1"/>
  <c r="V63" i="2"/>
  <c r="X63" i="2" s="1"/>
  <c r="V62" i="2"/>
  <c r="X62" i="2" s="1"/>
  <c r="V61" i="2"/>
  <c r="X61" i="2" s="1"/>
  <c r="V60" i="2"/>
  <c r="X60" i="2" s="1"/>
  <c r="V59" i="2"/>
  <c r="X59" i="2" s="1"/>
  <c r="V58" i="2"/>
  <c r="X58" i="2" s="1"/>
  <c r="V57" i="2"/>
  <c r="X57" i="2" s="1"/>
  <c r="V56" i="2"/>
  <c r="X56" i="2" s="1"/>
  <c r="V55" i="2"/>
  <c r="X55" i="2" s="1"/>
  <c r="V54" i="2"/>
  <c r="X54" i="2" s="1"/>
  <c r="V53" i="2"/>
  <c r="X53" i="2" s="1"/>
  <c r="V52" i="2"/>
  <c r="X52" i="2" s="1"/>
  <c r="V51" i="2"/>
  <c r="X51" i="2" s="1"/>
  <c r="V50" i="2"/>
  <c r="X50" i="2" s="1"/>
  <c r="V49" i="2"/>
  <c r="X49" i="2" s="1"/>
  <c r="V48" i="2"/>
  <c r="X48" i="2" s="1"/>
  <c r="V47" i="2"/>
  <c r="X47" i="2" s="1"/>
  <c r="V46" i="2"/>
  <c r="X46" i="2" s="1"/>
  <c r="V45" i="2"/>
  <c r="X45" i="2" s="1"/>
  <c r="V44" i="2"/>
  <c r="X44" i="2" s="1"/>
  <c r="V43" i="2"/>
  <c r="X43" i="2" s="1"/>
  <c r="V42" i="2"/>
  <c r="X42" i="2" s="1"/>
  <c r="V41" i="2"/>
  <c r="X41" i="2" s="1"/>
  <c r="V40" i="2"/>
  <c r="X40" i="2" s="1"/>
  <c r="V39" i="2"/>
  <c r="X39" i="2" s="1"/>
  <c r="V38" i="2"/>
  <c r="X38" i="2" s="1"/>
  <c r="V37" i="2"/>
  <c r="X37" i="2" s="1"/>
  <c r="V36" i="2"/>
  <c r="X36" i="2" s="1"/>
  <c r="V35" i="2"/>
  <c r="X35" i="2" s="1"/>
  <c r="V34" i="2"/>
  <c r="X34" i="2" s="1"/>
  <c r="V33" i="2"/>
  <c r="X33" i="2" s="1"/>
  <c r="V32" i="2"/>
  <c r="X32" i="2" s="1"/>
  <c r="V31" i="2"/>
  <c r="X31" i="2" s="1"/>
  <c r="V30" i="2"/>
  <c r="X30" i="2" s="1"/>
  <c r="V29" i="2"/>
  <c r="X29" i="2" s="1"/>
  <c r="V28" i="2"/>
  <c r="X28" i="2" s="1"/>
  <c r="V27" i="2"/>
  <c r="X27" i="2" s="1"/>
  <c r="V26" i="2"/>
  <c r="X26" i="2" s="1"/>
  <c r="V25" i="2"/>
  <c r="X25" i="2" s="1"/>
  <c r="V24" i="2"/>
  <c r="X24" i="2" s="1"/>
  <c r="V23" i="2"/>
  <c r="X23" i="2" s="1"/>
  <c r="V22" i="2"/>
  <c r="X22" i="2" s="1"/>
  <c r="V21" i="2"/>
  <c r="X21" i="2" s="1"/>
  <c r="V20" i="2"/>
  <c r="X20" i="2" s="1"/>
  <c r="V19" i="2"/>
  <c r="X19" i="2" s="1"/>
  <c r="V18" i="2"/>
  <c r="X18" i="2" s="1"/>
  <c r="V17" i="2"/>
  <c r="X17" i="2" s="1"/>
  <c r="V16" i="2"/>
  <c r="X16" i="2" s="1"/>
  <c r="V15" i="2"/>
  <c r="X15" i="2" s="1"/>
  <c r="V14" i="2"/>
  <c r="X14" i="2" s="1"/>
  <c r="V13" i="2"/>
  <c r="X13" i="2" s="1"/>
  <c r="V12" i="2"/>
  <c r="X12" i="2" s="1"/>
  <c r="V11" i="2"/>
  <c r="X11" i="2" s="1"/>
  <c r="V10" i="2"/>
  <c r="X10" i="2" s="1"/>
  <c r="V9" i="2"/>
  <c r="X9" i="2" s="1"/>
  <c r="V8" i="2"/>
  <c r="X8" i="2" s="1"/>
  <c r="V7" i="2"/>
  <c r="X7" i="2" s="1"/>
  <c r="V6" i="2"/>
  <c r="X6" i="2" s="1"/>
  <c r="V5" i="2"/>
  <c r="X5" i="2" s="1"/>
  <c r="V4" i="2"/>
  <c r="X4" i="2" s="1"/>
  <c r="Y120" i="2" l="1"/>
  <c r="Y148" i="2"/>
  <c r="Y27" i="2"/>
  <c r="Y150" i="2"/>
  <c r="Y17" i="2"/>
  <c r="Y23" i="2"/>
  <c r="Y31" i="2"/>
  <c r="Y57" i="2"/>
  <c r="Y74" i="2"/>
  <c r="Y77" i="2"/>
  <c r="Y83" i="2"/>
  <c r="Y98" i="2"/>
  <c r="Y101" i="2"/>
  <c r="Y113" i="2"/>
  <c r="Y153" i="2"/>
  <c r="Y129" i="2"/>
  <c r="Y4" i="2"/>
  <c r="Y164" i="2" l="1"/>
</calcChain>
</file>

<file path=xl/sharedStrings.xml><?xml version="1.0" encoding="utf-8"?>
<sst xmlns="http://schemas.openxmlformats.org/spreadsheetml/2006/main" count="982" uniqueCount="469">
  <si>
    <t>ITEM</t>
  </si>
  <si>
    <t>Descrição</t>
  </si>
  <si>
    <t>Código NUC</t>
  </si>
  <si>
    <t>Detalhamento</t>
  </si>
  <si>
    <t xml:space="preserve">Unidade de Compra </t>
  </si>
  <si>
    <t xml:space="preserve">Grupo-classe </t>
  </si>
  <si>
    <t>Reitoria</t>
  </si>
  <si>
    <t>CESFI</t>
  </si>
  <si>
    <t>CEFID</t>
  </si>
  <si>
    <t>CAV</t>
  </si>
  <si>
    <t>CCT</t>
  </si>
  <si>
    <t>CEART</t>
  </si>
  <si>
    <t>ESAG</t>
  </si>
  <si>
    <t>CEAD</t>
  </si>
  <si>
    <t>CEPLAN</t>
  </si>
  <si>
    <t>CEAVI</t>
  </si>
  <si>
    <t>CERES</t>
  </si>
  <si>
    <t>FAED</t>
  </si>
  <si>
    <t>CEO</t>
  </si>
  <si>
    <t>Peça</t>
  </si>
  <si>
    <t>QTD 
TOTAL</t>
  </si>
  <si>
    <t>Caixa</t>
  </si>
  <si>
    <t>Pacote</t>
  </si>
  <si>
    <t>Rolo</t>
  </si>
  <si>
    <t>PEÇA</t>
  </si>
  <si>
    <t>Folha</t>
  </si>
  <si>
    <t>rolo</t>
  </si>
  <si>
    <t>Estojo</t>
  </si>
  <si>
    <t>Resma</t>
  </si>
  <si>
    <t>bobina</t>
  </si>
  <si>
    <t>caixa</t>
  </si>
  <si>
    <t>pacote</t>
  </si>
  <si>
    <t>33.90.30.16</t>
  </si>
  <si>
    <t>33.90.30.25</t>
  </si>
  <si>
    <t>33.90.30.14</t>
  </si>
  <si>
    <t>33.90.30.19</t>
  </si>
  <si>
    <t>33.90.30.44</t>
  </si>
  <si>
    <t>10-03</t>
  </si>
  <si>
    <t>00834-6-003</t>
  </si>
  <si>
    <t>00835-4-004</t>
  </si>
  <si>
    <t>44-04</t>
  </si>
  <si>
    <t>00439-1-001</t>
  </si>
  <si>
    <t>10-02</t>
  </si>
  <si>
    <t>02469-4-005</t>
  </si>
  <si>
    <t>02469-4-015</t>
  </si>
  <si>
    <t>00824-9-004</t>
  </si>
  <si>
    <t>00837-0-018</t>
  </si>
  <si>
    <t>00837-0-001</t>
  </si>
  <si>
    <t>10-01</t>
  </si>
  <si>
    <t>00838-9-009</t>
  </si>
  <si>
    <t>00838-9-002</t>
  </si>
  <si>
    <t>00838-9-007</t>
  </si>
  <si>
    <t>00838-9-010</t>
  </si>
  <si>
    <t>00838-9-006</t>
  </si>
  <si>
    <t>00838-9-008</t>
  </si>
  <si>
    <t>06910-8-018</t>
  </si>
  <si>
    <t>00801-0-009</t>
  </si>
  <si>
    <t>00801-0-016</t>
  </si>
  <si>
    <t>00801-0-008</t>
  </si>
  <si>
    <t>03075-9-019</t>
  </si>
  <si>
    <t>03075-9-037</t>
  </si>
  <si>
    <t>03075-9-016</t>
  </si>
  <si>
    <t>03075-9-026</t>
  </si>
  <si>
    <t>03075-9-027</t>
  </si>
  <si>
    <t>03075-9-029</t>
  </si>
  <si>
    <t>03075-9-028</t>
  </si>
  <si>
    <t>03075-9-038</t>
  </si>
  <si>
    <t>03075-9-018</t>
  </si>
  <si>
    <t>21-04</t>
  </si>
  <si>
    <t>00343-3-052</t>
  </si>
  <si>
    <t>00343-3-024</t>
  </si>
  <si>
    <t>00343-3-001</t>
  </si>
  <si>
    <t>00590-8-002</t>
  </si>
  <si>
    <t>00665-3-001</t>
  </si>
  <si>
    <t>07753-4-002</t>
  </si>
  <si>
    <t>07795-0-002</t>
  </si>
  <si>
    <t>00673-4-003</t>
  </si>
  <si>
    <t>07703-8-002</t>
  </si>
  <si>
    <t>06676-1-002</t>
  </si>
  <si>
    <t>00609-2-005</t>
  </si>
  <si>
    <t>01095-2-007</t>
  </si>
  <si>
    <t>00609-2-003</t>
  </si>
  <si>
    <t>00609-2-056</t>
  </si>
  <si>
    <t>00609-2-041</t>
  </si>
  <si>
    <t>07735-6-001</t>
  </si>
  <si>
    <t>04776-7-001</t>
  </si>
  <si>
    <t>00844-3-002</t>
  </si>
  <si>
    <t>00647-5-007</t>
  </si>
  <si>
    <t>00638-6-010</t>
  </si>
  <si>
    <t>00646-7-002</t>
  </si>
  <si>
    <t>00571-1-004</t>
  </si>
  <si>
    <t>00841-9-008</t>
  </si>
  <si>
    <t>03015-5-105</t>
  </si>
  <si>
    <t>10-05</t>
  </si>
  <si>
    <t>00808-7-006</t>
  </si>
  <si>
    <t>25-05</t>
  </si>
  <si>
    <t>02420-1-019</t>
  </si>
  <si>
    <t>00813-3-010</t>
  </si>
  <si>
    <t>03015-5-032</t>
  </si>
  <si>
    <t>02540-2-018</t>
  </si>
  <si>
    <t>00804-4-156</t>
  </si>
  <si>
    <t>00667-0-001</t>
  </si>
  <si>
    <t>00595-9-016</t>
  </si>
  <si>
    <t>030155-166</t>
  </si>
  <si>
    <t>06395-9-002</t>
  </si>
  <si>
    <t>10040-4-001</t>
  </si>
  <si>
    <t>00675-0-002</t>
  </si>
  <si>
    <t>Apagador para quadro branco, com corpo plástico de alta resistência, base com feltro de no mínimo 2mm. Medidas: comprimento entre 15 e 18 cm; largura igual ou maior que 6 cm; altura entre 3cm e 5cm. Espaço no corpo do apagador para armazenar 2 canetas marcadoras para quadro branco</t>
  </si>
  <si>
    <t>Caixa para arquivo morto polionda, na cor VERMELHA.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</si>
  <si>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Caneta esferográfica destinada à uso em diplomas, com tinta anti-fraude, à prova dágua, com fluxo contínuo e de secagem rápida, escrita precisa (sem falhas) e macia, segura e resistente a teste de água e luz ,composta de resinas termoplástica. Tinta a base de solventes corantes orgânicos, ponta de tungstênio, com esfera 0,7mm, cor PRETA. Similar a Unni ball SIGNO. Com registro no Inmetro.</t>
  </si>
  <si>
    <t>Caneta marcador permanente, cor PRETA, para CD, DVD  e retroprojetor. Ponta de poliester, de 1 à 2mm</t>
  </si>
  <si>
    <t>Regua plástica, medindo 30cm, transparente, com escala de precisão, subdivisões em milímetros e centímetros. Largura igual ou maior que 2,5cm e espessura mínima de 2mm. Material de boa resistência e qualidade</t>
  </si>
  <si>
    <t>Regua plástica, medindo 50cm, transparente, com escala de precisão, subdivisões em milímetros e centímetros. Largura igual ou maior que 2,5cm e espessura mínima de 1,5mm. Material de boa resistência e qualidade</t>
  </si>
  <si>
    <t>Pasta em "L" para arquivo, em polipropileno, sem cor (transparente) tamanho 220mm X 305mm. Similar a marca DAC</t>
  </si>
  <si>
    <t xml:space="preserve">Prancheta em acrílico resistente, com pegador de metal. Tamanho A4 </t>
  </si>
  <si>
    <t>Fita adesiva para empacotamento, plástica transparente, medindo no mínimo 45mm X 45m</t>
  </si>
  <si>
    <t>Giz para quadro negro, escolar, BRANCO, antialérgico, não tóxico, Caixa com 50 bastões plastificado. Tamanho: 81 mm x 10mm. Peso mínimo de 250g</t>
  </si>
  <si>
    <t>Papel 100% RECICLADO, off-set, na cor natural, gramatura 75g/m2, A4 (medindo 210X297mm), em conformidade com as normas NBR ISO e ABNT. Matéria prima sendo de no mínimo 50% de aparas de papel sem uso e no máximo 50% de papel pós consumo, isento de massa de Caixas longa vida e impurezas metálicas. Embalado em resma de 500 folhas de papel resistente com identificação do papel na resma. Embalagens de papelão resistente, com 5 ou 10 resmas. As especificações acima deverão ser comprovadas, pela licitante melhor classificada, mediante Laudo Técnico do fabricante, assinado pelo responsável técnico da empresa.</t>
  </si>
  <si>
    <t>Papel A4 BRANCO, off-set, alcalino, tamanho 210X297mm, 75gr/m² (com variação de 4% para mais ou para menos, de acordo com a norma da ABNT), na cor branca, com alvura mínima de 90%, opacidade mínima de 87%, espessura mínima de 97 micras, para uso em máquina impressora a laser e a jato de tinta, embalado em resma de 500 folhas de papel resistente com identificação do papel na resma. Materia prima 100% celulose de eucalipto. Entregar em Caixas de papelão resistente, com 5 ou 10 resmas. As especificações acima deverão ser comprovadas, pela licitante melhor classificada, mediante Laudo Técnico do fabricante, assinado pelo responsável técnico da empresa.</t>
  </si>
  <si>
    <t>Papel Almaço com pauta, gramatura mínima de 54g/m2, altura de 27,5 cm e largura de 40cm (folha aberta), com margem somente no lado esquerdo. Pacote com 400 folhas, embalagem resistente, acondicionados em caixa de papelão reforçado. Peso mínimo do pacote de 2.376 gramas (Cálculo: 0,275 X 0,40 X 54 X 400).</t>
  </si>
  <si>
    <t>Crachá para identificação, bolsa em PVC cristal, tamanho 12cm X 15cm, PVC 20 vertical, com cordão PVC. Similar a marca DAC, modelo 460.</t>
  </si>
  <si>
    <t>Papel A4 colorido, NA COR VERDE, 75g/m2, tamanho 210mm X 297mm. Pacote com 100 folhas</t>
  </si>
  <si>
    <t>Papel A4 colorido, NA COR AMARELO, 75g/m2, tamanho 210mm X 297mm. Pacote com 100 folhas</t>
  </si>
  <si>
    <t>Papel A4 colorido, NA COR ROSA, 75g/m2, tamanho 210mm X 297mm. Pacote com 100 folhas</t>
  </si>
  <si>
    <t>Papel A4 colorido, NA COR AZUL, 75g/m2, tamanho 210mm X 297mm. Pacote com 100 folhas</t>
  </si>
  <si>
    <t>Quadro metálico, na cor prata, para uso de imãs, medindo aproximadamente 60 X 90cm</t>
  </si>
  <si>
    <t>Imã para quadro metálico, com acabamento na parte de cima em resina, tipo botão, tamanho 2cm, diversas cores. Cartela com 12 imãs</t>
  </si>
  <si>
    <t>Umedecedor de dedos, em pasta, com no mínimo 12 gramas, ação germicida, que evite contaminação da pele, não engordure os papéis e não resseque a pele. Atóxico.</t>
  </si>
  <si>
    <t>Porta lápis/Clips e lembretes, em acrílico transparente, 3X1, medindo aproximadamente 20cm</t>
  </si>
  <si>
    <t>006408001</t>
  </si>
  <si>
    <t>Suporte para fita adesiva de 12mm X 33m, com serrilha para corte em aço inoxidável</t>
  </si>
  <si>
    <t>008176003</t>
  </si>
  <si>
    <t xml:space="preserve"> 008192012</t>
  </si>
  <si>
    <t>Bloco</t>
  </si>
  <si>
    <t>PAPEL - CANSON A4, Bloco tamanho A4, desenho, medindo
21 X 29,7cm, em papel branco natural, gramatura de 180g/m2, com 20 folhas (Marca referência: Canson)</t>
  </si>
  <si>
    <t>PAPEL - TIPO CANSON, TAMANHO A3, Bloco A3 para
desenho, em papel branco natural, gramatura de 180g/m2, tamanho 42 X 29,7cm, com 20 folhas (Marca referência: Canson)</t>
  </si>
  <si>
    <t>030155026</t>
  </si>
  <si>
    <t>PAPEL VEGETAL - BLOCO A4 COM 50 FOLHAS,
Bloco de papel vegetal, gramatura de 90g/m2, tamanho A4 medindo 21 X 29,7cm, com 50 folhas (Marca referência: Canson)</t>
  </si>
  <si>
    <t xml:space="preserve"> 008141007</t>
  </si>
  <si>
    <t>Barbante de algodão, com 8 (oito) fios, rolo com no mínimo 360 gramas</t>
  </si>
  <si>
    <t>Bloco auto adesivo para recados, certificado pelo SFI - Sustainable Forestry Initiative (garantindo a qualidade do produto), medindo 76 X 102mm, pacote com 100 folhas, na cor amarelo. Adesivos removíveis, quando destacados não devem rasgar, com cola suficientemente aderente à  diversas superfícies  tais como papel, plástico, parede, quadros e vidro. Similar a marca post it.</t>
  </si>
  <si>
    <t>Caixa para arquivo morto polionda, na cor AMARELA.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</si>
  <si>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AZUL.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</si>
  <si>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CINZA.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</si>
  <si>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PRETA.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</si>
  <si>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Caixa para arquivo morto polionda, na cor VERDE.  Desmontável, impressão em três lados, poliondas, confeccionada em plástico corrugado, com estrutura alveolar, formada por duas lâminas planas e paralelas, unidas por meio de nervuras longitudinais, isenta de manchas, cortada em molde provido de vincos que possibilitem dobras, de modo a formar uma Caixa de formato prismático retangular, com espessura mínima de 2,5 mm, e dimensões (montada) entre 350 X 245 X 135mm até 360x250x130mm (CxAxP),tolerância de +/- 5mm e gramatura de 400g/m2, com furos laterais para ventilação. A dobra correspondente à tampa fechará apenas uma largura e comprimento da Caixa. Tampa com trava. Travas para fechamento e encaixe em ambas as abas lateriais (similar ao modelo Marca Alaplast, referencia 2607 - linha arquivo morto prático). Acondicionadas em fardos com 50 unidades.</t>
  </si>
  <si>
    <t>Caneta hidrocor, com 12 CORES, tamanho grande, lavável, com ponta fina de 2mm. Com registro no INMETRO</t>
  </si>
  <si>
    <t>Caneta hidrográfica fosforescente, para destaque de texto, na cor AMARELA, escrita de aproximadamente 5mm de largura, filtro em poliester. Com registro no Inmetro.</t>
  </si>
  <si>
    <t>Caneta hidrográfica fosforescente, para destaque de texto, na cor ROSA, escrita de aproximadamente  5mm de largura, filtro em poliester. Com registro no Inmetro.</t>
  </si>
  <si>
    <t>Caneta hidrográfica fosforescente, para destaque de texto, na cor VERDE, escrita de aproximadamente 5mm de largura, filtro em poliester. Com registro no Inmetro.</t>
  </si>
  <si>
    <t>Cartolina medindo 50 X 65cm, com 180 g/m2, na cor CANARIO/AMARELA</t>
  </si>
  <si>
    <t>Cartolina medindo 50 X 65cm, com 180 g/m2, na cor AZUL CLARO</t>
  </si>
  <si>
    <t>Cartolina medindo 50 X 65cm, com 180 g/m2, na cor BRANCA</t>
  </si>
  <si>
    <t>Cartolina medindo 50 X 65cm, com 180 g/m2, na cor ROSA</t>
  </si>
  <si>
    <t>Cartolina medindo 50 X 65cm, com 180 g/m2, na cor VERDE</t>
  </si>
  <si>
    <t>EVA - Etil Vinil Acetato, na cor AMARELO ESCURO, medindo 40 X 60cm, espessura de 2mm</t>
  </si>
  <si>
    <t>EVA - Etil Vinil Acetato, na cor AZUL, medindo 40 X 60cm, espessura de 2mm</t>
  </si>
  <si>
    <t>EVA - Etil Vinil Acetato, na cor BRANCA, medindo 40 X 60cm, espessura de 2mm</t>
  </si>
  <si>
    <t>EVA - Etil Vinil Acetato, na cor LARANJA, medindo 40 X 60cm, espessura de 2mm</t>
  </si>
  <si>
    <t>EVA - Etil Vinil Acetato, na cor MARROM, medindo 40 X 60cm, espessura de 2mm</t>
  </si>
  <si>
    <t>EVA - Etil Vinil Acetato, na cor PRETA, medindo 40 X 60cm, espessura de 2mm</t>
  </si>
  <si>
    <t>EVA - Etil Vinil Acetato, na cor PINK/ ROSA, medindo 40 X 60cm, espessura de 2mm</t>
  </si>
  <si>
    <t>EVA - Etil Vinil Acetato, na cor VERDE, medindo 40 X 60cm, espessura de 2mm</t>
  </si>
  <si>
    <t>EVA - Etil Vinil Acetato, na cor VERMELHA, medindo 40 X 60cm, espessura de 2mm</t>
  </si>
  <si>
    <t>Pincel para pintura artística, escolar, tipo chato, número 14, cabo longo, virola de alumínio. Similar a linha artistica condor ou tigre</t>
  </si>
  <si>
    <t>Pincel para pintura artística, escolar, tipo chato, número 22, cabo longo, virola de alumínio. Similar a linha artistica condor ou tigre</t>
  </si>
  <si>
    <t>Pincel para pintura artística, escolar, tipo chato, número 6, cabo longo, virola de alumínio. Similar a linha artistica condor ou tigre</t>
  </si>
  <si>
    <t>Tesoura colegial, com lâmina de aço e cabo em polipropileno, medindo aproximadamente 12 cm, sem ponta. Com registro no inmetro.</t>
  </si>
  <si>
    <t>Lápis preto 2B em madeira sextavado, com borracha branca na ponta, medidas 0,5 X 0,5 X 17,5cm. Com registro no INMETRO.</t>
  </si>
  <si>
    <t>Pincel atômico, na cor AZUL, ponta chanfrada de feltro, indeformável, escrita com espessura mínima de 4mm. Tinta a base de alcool. Validade mínima de 12 meses a contar da entrega.</t>
  </si>
  <si>
    <t>Pincel atômico, na cor PRETA, ponta chanfrada de feltro, indeformável. Escrita com espessura mínima de 4mm. Tinta a base de alcool. Validade mínima de 12 meses a contar da entrega.</t>
  </si>
  <si>
    <t>Pincel atômico, na cor VERMELHA, ponta chanfrada  de feltro, indeformável. Escrita com espessura mínima de 4mm. Tinta a base de alcool. Validade mínima de 12 meses a contar da entrega.</t>
  </si>
  <si>
    <t>peça</t>
  </si>
  <si>
    <t>07732-1001</t>
  </si>
  <si>
    <t>07732-1-002</t>
  </si>
  <si>
    <t>0676-9-089</t>
  </si>
  <si>
    <t>Caneta hidrocor, tamanho grande, avulsa, cor preta, ponta 2mm. Com registro no INMETRO</t>
  </si>
  <si>
    <t>63410003</t>
  </si>
  <si>
    <t>Quadro branco para recado, medindo 60 X 90cm, com requadro em alumínio</t>
  </si>
  <si>
    <t>jogo</t>
  </si>
  <si>
    <t>00342-5-040</t>
  </si>
  <si>
    <t>Regua plástica, medindo 20cm, transparente, com escala de precisão, subdivisões em milímetros e centímetros. Largura igual ou maior que 2,5cm e espessura mínima de 2mm. Material de boa resistência e qualidade</t>
  </si>
  <si>
    <t>Papel tamanho A3, medindo 297 X 420mm, cor branco, gramatura 75 g/m2, resma com 500 folhas</t>
  </si>
  <si>
    <t>Papel Vergê,  tamanho A4, cor BRANCO, 180g. Caixa/pacote com 50 folhas</t>
  </si>
  <si>
    <t>Etiqueta auto adesiva, cor branca, medidas: 38,1 x 99 mm Apresentação: folha A4 com 14 etiquetas, caixa com 100 folhas, Branca, tamanho A4. Folha com 14 etiquetas.</t>
  </si>
  <si>
    <t>Grampeador para papéis,  tamanho pequeno, em metal, para grampo 26/6, capacidade de grampear de até 10 folhas de 75g/m²</t>
  </si>
  <si>
    <t>Grampo para grampeador, tamanho 26/6, em aço galvanizado. Caixa com 1.000 grampos, antiferrugem, cobreado.</t>
  </si>
  <si>
    <t>Grampeador para papéis, tamanho médio, em metal, para grampo 26/6.  Estrutura metálica, tamanho aproximado de 20cm, grampeia até 40 folhas, sistema de retração por mola, função: alfinetar e grampear, disponível com pintura epóxi ou cromado. Colocação dos grampos pela parte de trás, acionada por um botão para apertar, similar a marca SID modelo C-15.</t>
  </si>
  <si>
    <t>Envelope saco kraft, cor amarelo ouro, medindo 36 X 26cm, gramatura mínima de 75g/m2 (pedido múltiplo de 250 pcs)</t>
  </si>
  <si>
    <t>Coletor de impressão digital, na cor preta, frasco com tampa, medindo aproximadamente 45mm. Impressão clara e nítida, sem interrupção das linhas digitais, secagem rápida no papel, não lavável com água, etanol ou acetona. Remoção fácil dos dedos. Isento de substâncias nocivas, não irrita a pele. Marcas de referência: Nykon e Trodat.</t>
  </si>
  <si>
    <t>Papel para recados, em cubo de papel colorido, de diversas cores, gramatura mínima do papel de 75g/m2, tamanho aproximado de 80X90mm. Caixa com no mínimo 600 folhas coloridas.</t>
  </si>
  <si>
    <t>Caderno escolar, capa dura, tipo universitário, com 200 folhas, formato 203 X 280mm</t>
  </si>
  <si>
    <t>Cola líquida branca, lavável, não tóxica, tubo com 90 gramas. Validade mínima de 12 meses a contar da data da entrega.  Com registro no INMETRO</t>
  </si>
  <si>
    <t>Visor identificador para chaveiro. Material: plástico Medidas mínimas: 50 x 20mm Cor: diversas Aplicação: chaves, Em plástico, diversas cores, com visor para escrita e gancho para pendurar em claviculários. Tamanho mínimo de 5cm</t>
  </si>
  <si>
    <t>Estilete de corte, em plástico, corte largo, medindo aproximadamente 15cm, com lâmina de 2 cm de largura inclusa, com cabo plástico</t>
  </si>
  <si>
    <t>Fita adesiva dupla face, medindo 19mm X 30m</t>
  </si>
  <si>
    <t>Giz de cera, caixa com 12 cores, tamanho pequeno, peso mínimo de 48g. Com registro no INMETRO.</t>
  </si>
  <si>
    <t>Papel Kraft, pardo, medindo 1,20m, gramatura de 80g/m2, fibra longa, peso aproximado de 20 à 23kg.</t>
  </si>
  <si>
    <t>Papel contact transparente, em vinil adesivo. Rolo com 45 cm de largura e 10 metros.</t>
  </si>
  <si>
    <t>Pasta catálogo para documentos, na cor preta com 20 sacos em polietileno com 4 furos, de 15 micras. Tamanho A4</t>
  </si>
  <si>
    <t>Cola em bastão, plástica branca, lavável, não tóxica, pastosa em bastão com peso minimo de 7 gramas .Com registro no INMETRO. Validade mínima de 12 meses a contar da data da entrega</t>
  </si>
  <si>
    <t>Papel Crepon, em rolo, medindo 48cm X 2 metros. Cores diversas</t>
  </si>
  <si>
    <t>Caneta esferográfica, na cor PRETA. Corpo em poliestireno cristal, com protetor plástico entre a carga e o corpo da caneta; esfera em tungstênio;formato redondo; ponta em latão usinado com esfera de tungstênio; tampa antiasfixiante. MARCA BIC, justificativa da marca anexada no processo e embasada no relatório de análise de produtos do "INMETRO".</t>
  </si>
  <si>
    <t xml:space="preserve">Papel para impressora ploter, na cor branca, opaco, em Rolo, 75g/m², medindo 914mm X 50 metros </t>
  </si>
  <si>
    <t>Saco polietileno transparente, com 4 furos,  tamanho 24X33cm, com 15 micras</t>
  </si>
  <si>
    <t>Bloco auto adesivo para recados, certificado pelo SFI - Sustainable Forestry Initiative (garantindo a qualidade do produto medindo aproximadamente 38 X 51mm, pacote com 4 blocos coloridos (cores neon e diferentes entre si). Adesivos removíveis, quando destacados não devem rasgar, com cola suficientemente aderente à  diversas superfícies, tais como papel, plástico, parede, quadros e vidro. Com 50 folhas de cada cor. Similar a marca post it.</t>
  </si>
  <si>
    <t>504221401</t>
  </si>
  <si>
    <t>504221402</t>
  </si>
  <si>
    <t>504221404</t>
  </si>
  <si>
    <t>504221388</t>
  </si>
  <si>
    <t>504221386</t>
  </si>
  <si>
    <t>504221383</t>
  </si>
  <si>
    <t>504221384</t>
  </si>
  <si>
    <t>504221385</t>
  </si>
  <si>
    <t xml:space="preserve">504221396	</t>
  </si>
  <si>
    <t>077429040</t>
  </si>
  <si>
    <t>077429043</t>
  </si>
  <si>
    <t>Tubo</t>
  </si>
  <si>
    <t xml:space="preserve">43-02
</t>
  </si>
  <si>
    <t xml:space="preserve">00381-6-028
</t>
  </si>
  <si>
    <t>123285002 </t>
  </si>
  <si>
    <t>123285003</t>
  </si>
  <si>
    <t>06676-1-003</t>
  </si>
  <si>
    <t>Fita adesiva, tipo mágica, medindo 25mm X 65m. Referência de marca: 3M - Transparente.</t>
  </si>
  <si>
    <t>006467001</t>
  </si>
  <si>
    <t>Borracha plástica, cor branca, com cinta plástica medindo 58 X 34,  5 X 12mm. Similar a marca Faber Castell. Com registro no INMETRO</t>
  </si>
  <si>
    <t xml:space="preserve">504221422	</t>
  </si>
  <si>
    <t>504221424</t>
  </si>
  <si>
    <t>504221423</t>
  </si>
  <si>
    <t>Código NUC WEBLIC</t>
  </si>
  <si>
    <t>Controle
 Estoque</t>
  </si>
  <si>
    <t>00578-9-001</t>
  </si>
  <si>
    <t>00578-9-002</t>
  </si>
  <si>
    <t>00578-9-003</t>
  </si>
  <si>
    <t>00575-4-002</t>
  </si>
  <si>
    <t>00575-4-007</t>
  </si>
  <si>
    <t>00579-7-005</t>
  </si>
  <si>
    <t>00579-7-003</t>
  </si>
  <si>
    <t>00579-7-004</t>
  </si>
  <si>
    <t>06601-0-007</t>
  </si>
  <si>
    <t>00577-0-002</t>
  </si>
  <si>
    <t>00577-0-003</t>
  </si>
  <si>
    <t>00577-0-004</t>
  </si>
  <si>
    <t>00577-0-005</t>
  </si>
  <si>
    <t>00801-0-003</t>
  </si>
  <si>
    <t>00801-0-004</t>
  </si>
  <si>
    <t>00381-6-028</t>
  </si>
  <si>
    <t>00665-3-007</t>
  </si>
  <si>
    <t>00665-3-002</t>
  </si>
  <si>
    <t>02829-0-001</t>
  </si>
  <si>
    <t>00847-8-003</t>
  </si>
  <si>
    <t>07734-8-002</t>
  </si>
  <si>
    <t>06676-1-001</t>
  </si>
  <si>
    <t>00638-6-009</t>
  </si>
  <si>
    <t>00646-7-001</t>
  </si>
  <si>
    <t>00658-0-003</t>
  </si>
  <si>
    <t>00658-0-004</t>
  </si>
  <si>
    <t>00658-0-005</t>
  </si>
  <si>
    <t>00658-0-006</t>
  </si>
  <si>
    <t>00831-1-002</t>
  </si>
  <si>
    <t>030155-165</t>
  </si>
  <si>
    <t>030155-167</t>
  </si>
  <si>
    <t>030155-100</t>
  </si>
  <si>
    <t>Tesoura de aço  inoxidável, para uso geral, cabo de polipropileno medindo aproximadamente 20 cm</t>
  </si>
  <si>
    <t>Fita adesiva para empacotamento, crepe, cor parda, medindo aproximadamente 32mm X 45m a 50m</t>
  </si>
  <si>
    <t>Display  transparente horizontal, com capacidade para até 5 folhas A7, produzido em acrílico cristal rígido, com 2mm de espessura,  com recorte meia lua para facilitar a retirada das folhas.  Contém película anti-risco e adesivo dupla face para fixação em qualquer superfície plana. Tamanho mínimo: 10,5 X 7,5 cm.</t>
  </si>
  <si>
    <t>Pincel artístico ultra fino tipo filete, com ponta de pelo sintético de alta precisão, tamanho entre 0 e 000 (zero a três zeros), para traços delicados e detalhamento fino. Cabo longo ou curto em madeira envernizada ou resina resistente. Indicado para uso técnico, científico ou artístico</t>
  </si>
  <si>
    <t>Caneta técnica tipo nanquim, com tinta pigmentada permanente na cor preta, ponta ultra fina de 0.1mm. Corpo cilíndrico com aproximadamente 13,5 cm de comprimento e 1,0 cm de espessura. Ponta tipo agulha com 0,6 cm de comprimento, embutida em estrutura metálica para maior precisão e durabilidade. Tinta de secagem rápida, resistente à água, à luz e ao desbotamento, com pH neutro e formulação à base de pigmento (não à base de corante), garantindo estabilidade química e nitidez dos traços mesmo em contato posterior com tintas aquareláveis, acrílicas ou a óleo. Indicada para uso técnico e artístico, marca Sakura – Semelhante ao modelo Pigma Micron Sakura ou equivalente de qualidade comprovadamente similar.</t>
  </si>
  <si>
    <t>Caneta técnica tipo nanquim, com tinta pigmentada permanente na cor vermelha, ponta ultra fina de 0.1mm. Corpo cilíndrico com aproximadamente 13,5 cm de comprimento e 1,0 cm de espessura. Ponta tipo agulha com 0,6 cm de comprimento, embutida em estrutura metálica para maior precisão e durabilidade. Tinta de secagem rápida, resistente à água, à luz e ao desbotamento, com pH neutro e formulação à base de pigmento (não à base de corante), garantindo estabilidade química e nitidez dos traços mesmo em contato posterior com tintas aquareláveis, acrílicas ou a óleo. Indicada para uso técnico e artístico, marca Sakura – Semelhante ao modelo Pigma Micron Sakura.</t>
  </si>
  <si>
    <t>Bloco papel tipo manteiga, formato A3 (29,7 x 42,0 cm), contendo 50 (cinquenta) folhas, de cor creme, gramatura de 40 g/m², com textura levemente granulada que proporciona ótima aderência às técnicas secas e contribui para o desenvolvimento do traçado e precisão do desenho. Papel pH neutro, atóxico e com alta durabilidade, resistente ao envelhecimento. Produto indicado para uso educacional, artístico e técnicos.</t>
  </si>
  <si>
    <t>Papel cartão tipo Triplex, gramatura de 350 g/m², formato A3 (29,7 x 42,0 cm), cor branca. Composto por duas camadas externas de celulose branqueada e miolo de celulose pré-branqueada, com uma das faces revestida (couchê) e acetinada. Verso branco, poroso e sem revestimento. Classificação C1S (coated one side), com superfície frontal de duplo coating. Produto fornecido em pacotes (ex.: 50, 100 folhas), sendo que o valor de aquisição refere-se à unidade (folha).</t>
  </si>
  <si>
    <t>25-02</t>
  </si>
  <si>
    <t>Clips metálicos tipo 3/0, confeccionado em aço galvanizado, resistente à oxidação e de alta durabilidade. Produto com acabamento uniforme, sem rebarbas, com boa flexibilidade e resistência à deformação ou quebra. Indicado para uso em ambientes escolares, administrativos e acadêmicos, ideal para fixação e organização de papéis diversos.</t>
  </si>
  <si>
    <t xml:space="preserve">040118009	</t>
  </si>
  <si>
    <t>Saco plástico transparente. Fabricado em polietileno de baixa densidade virgem (PEBD), com espessura aproximada de 0,06 mm. Indicado para acondicionamento de folhas A3. Dimensões: 35 cm (largura/boca) × 45 cm (altura/comprimento). Cor: transparente. Quantidade: aprox. 110 unidades por pacote ou 1 Kg.</t>
  </si>
  <si>
    <t>Cesto organizador quadrado alto, confeccionado em polipropileno resistente, atóxico e lavável. Ideal para armazenar pequenos itens em ambientes escritórios, armários e gavetas. Medidas aproximadas: 10,5 x 10,5 x 11 cm. Cores preta, design compacto, leve e de fácil limpeza.</t>
  </si>
  <si>
    <t>Cesto organizador retangular, confeccionado em polipropileno resistente, com laterais vazadas e sem tampa. Indicado para organização de pequenos objetos em ambientes diversos, como escritórios ou armários. Dimensões aproximadas: 18,6 cm (C) x 14,2 cm (L) x 8,2 cm (A). Capacidade: 1,5 litros. Cor: Preta. Leve, empilhável, de fácil higienização, com estrutura durável e acabamento uniforme.</t>
  </si>
  <si>
    <t>28-01</t>
  </si>
  <si>
    <t>33.90.30.42</t>
  </si>
  <si>
    <t>33.90.30.24</t>
  </si>
  <si>
    <t>Carvão vegetal para desenho. Embalagem com 5 barras. Diâmetro entre 3mm a 6mm</t>
  </si>
  <si>
    <t>36-01</t>
  </si>
  <si>
    <t>33.90.30.03</t>
  </si>
  <si>
    <t>Esfuminho para desenho em papel. Cor branca. Esfuminho para esfumar e sombrear desenhos a grafite, crayon e giz pastel seco.
Tamanho: 4
Diâmetro: 9mm x 13cm
Comprimento de 13cm a 15cm
Largura de 0,9cm a 1,2cm</t>
  </si>
  <si>
    <t>Fita crepe. Não deixa resíduos na superfície se removida em até 24 horas. Detalhes: Largura da fita crepe: 18 mm. Material da fita crepe: Papel crepado. Comprimento da fita crepe: 50 metros. Cor da fita crepe: Branca.</t>
  </si>
  <si>
    <t>Verniz fixador spray incolor fosco. Linha profissional. Evita amarelamento. Embalagem com 400 ml.</t>
  </si>
  <si>
    <t>50-02</t>
  </si>
  <si>
    <t xml:space="preserve">Conjunto de tintas acrílicas para pintura em tela, 24 cores. Tipo de recipiente: tubo. Cada tubo com 12 ml cada. </t>
  </si>
  <si>
    <t>Pincel redondo de ponta fina com pêlo sintético. Cabo de madeira. nº1</t>
  </si>
  <si>
    <t>Pincel redondo de ponta fina com pêlo sintético. Cabo de madeira. nº2</t>
  </si>
  <si>
    <t>Pincel redondo de ponta fina com pêlo sintético. Cabo de madeira. nº3</t>
  </si>
  <si>
    <t xml:space="preserve">Tela Para Pintura  9 x 12 cm. Tela com tratamento uniforme. Chassi em madeira. Tecido grampeado atrás. </t>
  </si>
  <si>
    <t xml:space="preserve">Tela Para Pintura  15 x 20 cm. Tela com tratamento uniforme. Chassi em madeira. Tecido grampeado atrás. </t>
  </si>
  <si>
    <t>Flip Chart retrátil, com as seguintes características mínimas:
– Estrutura em material resistente (aço ou alumínio), com pintura epóxi ou similar anticorrosiva;
– Altura ajustável, com altura máxima de aproximadamente 1,73 m;
– Base retrátil tipo tripé ou cavalete dobrável, com travas para estabilidade;
–Tela em MDF com aproximadamente 90cm x 60 cm pintado em UV branco para uso com marcador, com porta caneta e suporte para blocos;
– Sistema de fixação de blocos por grampos ou pinos ajustáveis na parte superior;
– Acompanha suporte para canetas ou apagador (acoplado ou destacável).</t>
  </si>
  <si>
    <t>Bloco para Flip Chart, com as seguintes características mínimas:
– Papel branco, sulfite ou offset, gramatura mínima de 75 g/m²;
– Dimensões aproximadas: 88 cm de altura x 64 cm de largura;
– Mínimo de 50 folhas por bloco;
– Folhas serrilhadas destacáveis, ;
– Furação na parte superior compatível com suportes padrão de flip chart (furação universal ou duplo furo);</t>
  </si>
  <si>
    <t>CLIPS METALICO NIQUELADO PARA PAPEIS - NUMERO 2/0, CAIXA COM 100 UNIDADES</t>
  </si>
  <si>
    <t>14-07</t>
  </si>
  <si>
    <t>339030.16</t>
  </si>
  <si>
    <t>CLIPS METALICO NIQUELADO PARA PAPEIS - NUMERO 4/0, Caixa com 50 unidades</t>
  </si>
  <si>
    <t>CLIPS METALICO NIQUELADO PARA PAPEIS - NUMERO 00, Caixa com 100 unidades</t>
  </si>
  <si>
    <t>CLIPS METALICO NIQUELADO PARA PAPEIS - NUMERO 8/0, Caixa com 25 unidades</t>
  </si>
  <si>
    <t>22290/25</t>
  </si>
  <si>
    <t>22009/25</t>
  </si>
  <si>
    <t>22097/25</t>
  </si>
  <si>
    <t>21855/25</t>
  </si>
  <si>
    <t>21940/25</t>
  </si>
  <si>
    <t>22312/25</t>
  </si>
  <si>
    <t>21805/25</t>
  </si>
  <si>
    <t>21598/25</t>
  </si>
  <si>
    <t>21455/25</t>
  </si>
  <si>
    <t>21581/25</t>
  </si>
  <si>
    <t>21517/25</t>
  </si>
  <si>
    <t>22352/25</t>
  </si>
  <si>
    <t>22758/25</t>
  </si>
  <si>
    <t>LAPIS DE COR, LAPIS DE COR - AQUARELADO, Lápis de cor Aquarelável 40 cores sortidas. Alta concentração de pigmentos, cores brilhantes e luminosas. Mina de 3,8 mm de diâmetro, macia e resistente à quebra. (Marca referência: Caran D\'Ache)</t>
  </si>
  <si>
    <t>LAPIS DE COR, LAPIS DE COR - AQUARELADO, Lápis aquarela, estojo com 60 Cores. Lápis de cores artísticos com mina diâmetro de 3,8mm, extra macia e solúvel em água. Resistência à luz. Estojo metálico com 60 cores. (Marca referência: Albrecht Dürer Faber Castell)</t>
  </si>
  <si>
    <t>LAPIS DE COR, LAPIS DE COR - AQUARELADO, Lápis de Cor Aquarelável. Lápis de cor hexagonal com pigmentos solúveis em água. Caixa com 24 Cores, em madeira. Com registro no INMETRO.(Marca referência: Albrecht Dürer Faber Castell)</t>
  </si>
  <si>
    <t>BLOCO DE PAPEL, BLOCO DE PAPEL - BLOCO PAPEL A3 PCT COM 20, Bloco A3, cor branco natural, textura fina, gramatura de 300g/m2, tamanho 42 X 29,7cm, com 12 folhas. Bloco de papel para aquarela, 100% alfacelulose de alta qualidade, textura satinada. (Marca referência: Harmony Watercolour - Hahnemühle)</t>
  </si>
  <si>
    <t xml:space="preserve">Peça </t>
  </si>
  <si>
    <t xml:space="preserve">MATERIAIS E COMPONENTES P/DESENV.DE ATIVIDADES ARTISTICAS, MATERIAIS E COMPONENTES P/DESENV.DE ATIVIDADES ARTISTICAS - DIVERSAS, Godê/paleta para pintura em aquarela, de plástico, com 20 cavidades com tampa. Dimensões 10 x 20 x 5 cm fechado. </t>
  </si>
  <si>
    <t>BLOCO DE PAPEL, BLOCO DE PAPEL - PARA ANOTACOES, Bloco papel para marcador, gramatura 70g/m2, dimensões 22,9 X 30,5cm, cor branco, semi-translúcido para caneta, lápis ou marcador, dobrável, com 100 folhas (Marca referência: Canson Market, linha XL)</t>
  </si>
  <si>
    <t>Caneta DESENHO ARQUITETÔNICO, MATERIAL CORPO:PLÁSTICO, MATERIAL PONTA:METAL, CARACTERÍSTICAS ADICIONAIS:TINTA:NANQUIM / USO:DESCARTAVEL, Resistente à água. TAMANHO PONTA:0,5 MM, COR:PRETA - (Modelo de referência: Caneta Nanquim Pointliner Pentel)</t>
  </si>
  <si>
    <t>LÁPIS técnico 6B, sextavado, medindo aproximadamente: 17,5cm, de alta qualidade, grafite com qualide superior a 10 graduações, para uso técnico e artístico, produzido em madeira reflorestada. CERTIFICAÇÃO DO INMETRO E ABNT/NBR.</t>
  </si>
  <si>
    <t>LÁPIS técnico 5B, sextavado, medindo aproximadamente: 17,5cm, de alta qualidade, grafite com qualide superior a 10 graduações, para uso técnico e artístico, produzido em madeira reflorestada. CERTIFICAÇÃO DO INMETRO E ABNT/NBR.</t>
  </si>
  <si>
    <t>LÁPIS técnico 4B, sextavado, medindo aproximadamente: 17,5cm, de alta qualidade, grafite com qualide superior a 10 graduações, para uso técnico e artístico, produzido em madeira reflorestada. CERTIFICAÇÃO DO INMETRO E ABNT/NBR.</t>
  </si>
  <si>
    <t>LÁPIS técnico 3B, sextavado, medindo aproximadamente: 17,5cm, de alta qualidade, grafite com qualide superior a 10 graduações, para uso técnico e artístico, produzido em madeira reflorestada. CERTIFICAÇÃO DO INMETRO E ABNT/NBR.</t>
  </si>
  <si>
    <t>LÁPIS técnico 2B, sextavado, medindo aproximadamente: 17,5cm, de alta qualidade, grafite com qualide superior a 10 graduações, para uso técnico e artístico, produzido em madeira reflorestada. CERTIFICAÇÃO DO INMETRO E ABNT/NBR.</t>
  </si>
  <si>
    <t>LÁPIS técnico HB, sextavado, medindo aproximadamente: 17,5cm, de alta qualidade, grafite com qualide superior a 10 graduações, para uso técnico e artístico, produzido em madeira reflorestada. CERTIFICAÇÃO DO INMETRO E ABNT/NBR.</t>
  </si>
  <si>
    <t>RÉGUA DE CORTE de segurança profissional, mínimo de 50cm, com medidas em centímetros. Feito de alumínio e gravada a laser. Perfil exclusivo de viga em L com flange e fundo antiderrapante.</t>
  </si>
  <si>
    <t>BASE DE CORTE, tamanho A1, profissional, dupla face, com marcação em centímetros e polegadas com graus e ângulos, tecnologia de Autocura.</t>
  </si>
  <si>
    <t>Conjunto de marcador artístico para ilustração de moda e croquis, 36 cores, com 2 pontas: uma média até 1.5mm, e uma chanfrada até 6mm. Cor em ambas as tampas, número e nome da cor impressa em um dos lados da tampa. Tinta pigmentada à base de álcool. (Marca referência: Copic Sketch)</t>
  </si>
  <si>
    <t>Display  transparente, com capacidade para até 5 folhas A4, produzido em acrílico cristal rígido, com 2mm de espessura,  com recorte meia lua para facilitar a retirada das folhas.  Contém película anti-risco e adesivo dupla face para fixação em qualquer superfície plana.   Tamanho mínimo: 21 X 30cm</t>
  </si>
  <si>
    <t>Lote</t>
  </si>
  <si>
    <t>Saco plástico transparente, confeccionado em polietileno de baixa densidade (PEBD) 100% virgem, atóxico e reciclável. Medidas: 60 cm x 90cm, espessura mínima de 10 micras. Indicado para acondicionamento de materiais diversos, com boa resistência à tração e selagem eficiente. Fornecido em pacotes com aproximadamente 1kg.</t>
  </si>
  <si>
    <t>Adesivo à base de acetato de polivinila (PVA), na cor branca, com secagem translúcida. Indicado para colagem de materiais como papel, papelão, madeira, MDF, tecidos naturais e outros substratos semelhantes. Deve possuir: Tempo de cura inicial entre 30minutos e 2 horas. Tempo de cura final entre 12 e 24 horas.
Embalagem com mínimo de 1kg, com tampa dosadora ou de rosca.
Produto atóxico, de acordo com norma ABNT NBR 15236.
Aplicação ideal para uso escolar, artístico, modelagem e marcenaria leve.</t>
  </si>
  <si>
    <t xml:space="preserve">Espátula artística com lâmina lisa e reta, fabricada em aço inox. Cabo confeccionado em polipropileno resistente ou madeira. Indicado para trabalhos artísticos, aplicação de cola branca, rejuntes, massas acrílicas, reboco fino ou acabamento em mosaico. Especificações mínimas: Comprimento total entre 22cm e 26cm. Acabamento da lâmina: bordas arredondadas.A lâmina deve ser não serrilhada, deve ter face lisa. Mais larga mais próxima da base e menos larga na ponta.
</t>
  </si>
  <si>
    <t>Bloco de papel branco indicado para desenhos e pintura. Características:
-20 folhas por bloc.
-gramatura mínima de 240gr/m²
-tamanho A3
- Especificação da folha: Texturas de Grão Fino ou texture super lisa ou textura super lisa ou rugosidade suave.</t>
  </si>
  <si>
    <t>00588-6-038</t>
  </si>
  <si>
    <t>00588-6-009</t>
  </si>
  <si>
    <t>00588-6-043</t>
  </si>
  <si>
    <t>00588-6-044</t>
  </si>
  <si>
    <t xml:space="preserve">00588-6-002	</t>
  </si>
  <si>
    <t>00640-8-001</t>
  </si>
  <si>
    <t>07704-6-021</t>
  </si>
  <si>
    <t>00655-6-001</t>
  </si>
  <si>
    <t>06676-1-004</t>
  </si>
  <si>
    <t>00609-2-091</t>
  </si>
  <si>
    <t>00597-5-006</t>
  </si>
  <si>
    <t>Elástico de látex, número 18, alta resistência e durabilidade. Produto siliconado, com formato circular, diâmetro aproximado de 8 cm (podendo atingir até 80 cm quando esticado), largura de 1,5 mm e espessura de 2 mm. Cor tradicional. Embalagem com 100g</t>
  </si>
  <si>
    <t>00817-6-003</t>
  </si>
  <si>
    <t xml:space="preserve"> 00819-2-015</t>
  </si>
  <si>
    <t>01498-2-115</t>
  </si>
  <si>
    <t>01498-2-107</t>
  </si>
  <si>
    <t>06341-0-003</t>
  </si>
  <si>
    <t>03015-5-223</t>
  </si>
  <si>
    <t>03015-5-135</t>
  </si>
  <si>
    <t>03015-5-026</t>
  </si>
  <si>
    <t xml:space="preserve"> 00814-1-007</t>
  </si>
  <si>
    <t>10801-4-014</t>
  </si>
  <si>
    <t>10801-4-003</t>
  </si>
  <si>
    <t xml:space="preserve">02729-4-002	</t>
  </si>
  <si>
    <t>10801-4-011</t>
  </si>
  <si>
    <t xml:space="preserve">00343-3-016	</t>
  </si>
  <si>
    <t>09186-3-006</t>
  </si>
  <si>
    <t>05256-6-028</t>
  </si>
  <si>
    <t>00381-6-071</t>
  </si>
  <si>
    <t>02580-1-008</t>
  </si>
  <si>
    <t>03030-9-004</t>
  </si>
  <si>
    <t xml:space="preserve">Lápis carvão para prática artística. Linha profissional. </t>
  </si>
  <si>
    <t>0647-5-013</t>
  </si>
  <si>
    <t>Borracha De Massa (limpa Tipo). Borracha utilizada para efeitos nos desenhos. Indicada para desenhos em geral como grafite, carvão e pastel. Tamanho mínimo: 4 x 4 cm</t>
  </si>
  <si>
    <t>02585-2-027</t>
  </si>
  <si>
    <t>00350-6-152</t>
  </si>
  <si>
    <t xml:space="preserve">Espátulas de aço indicada para dar efeitos e textura em técnicas de pintura óleo e acrílica. Espátula com lâmina lisa, fabricada em aço inox. Cabo confeccionado em polipropileno resistente ou madeira. 
Especificações mínimas:  Comprimento total entre 22cm e 26cm
Acabamento da lâmina: formato de losango com bordas arredondadas. A lâmina deve ser não serrilhada, com face lisa. </t>
  </si>
  <si>
    <t>00343-3-018</t>
  </si>
  <si>
    <t>00343-3-020</t>
  </si>
  <si>
    <t>00343-3-047</t>
  </si>
  <si>
    <t>11834-6-004</t>
  </si>
  <si>
    <t>6313-4-037</t>
  </si>
  <si>
    <t>10801-4-001</t>
  </si>
  <si>
    <t>00844-3-009</t>
  </si>
  <si>
    <t>02697-2-001</t>
  </si>
  <si>
    <t>Saco em papel kraft pardo 1/2 Kg, fabricado com 100% fibras celulósicas virgens (fibra longa), biodegradável. Gramatura entre 35g e 40g, com capacidade aproximada para até 0,5 kg. Dimensões aproximadas: 32 x 22 cm (aberto) | 10 x 19 cm (fechado).Embalagem com 500 unidades</t>
  </si>
  <si>
    <t>PAPEL - CANSON A4, Bloco tamanho A4, branco natural,
textura satinada, gramatura de 300g/m2, medindo 21 X 29,7cm, com 12 folhas. Bloco de papel para aquarela, papel 100% alfacelulose e de alta qualidade. (Marca referência: Harmony Watercolour - Hahnemühle</t>
  </si>
  <si>
    <r>
      <t xml:space="preserve">Apontador para lápis, de plástico, tipo colegial, com lâmina de aço temperado e recipiente para segurar sobras do lápis apontado, medindo aproximadamente 5cm. </t>
    </r>
    <r>
      <rPr>
        <sz val="11"/>
        <color theme="1"/>
        <rFont val="Calibri"/>
        <family val="2"/>
        <scheme val="minor"/>
      </rPr>
      <t>Com registro no inmetro</t>
    </r>
  </si>
  <si>
    <r>
      <t xml:space="preserve">Caneta esferográfica, na cor AZUL. Corpo em poliestireno cristal, com protetor plástico entre a carga e o corpo da caneta; esfera em tungstênio; espessura da ponta de 1,00mm; formato redondo; ponta em latão usinado com esfera de tungstênio; tampa antiasfixiante. </t>
    </r>
    <r>
      <rPr>
        <b/>
        <sz val="11"/>
        <color theme="1"/>
        <rFont val="Calibri"/>
        <family val="2"/>
        <scheme val="minor"/>
      </rPr>
      <t>MARCA BIC</t>
    </r>
    <r>
      <rPr>
        <sz val="11"/>
        <color theme="1"/>
        <rFont val="Calibri"/>
        <family val="2"/>
        <scheme val="minor"/>
      </rPr>
      <t>, justificativa da marca anexada no processo e embasada no relatório de análise de produtos do "INMETRO".</t>
    </r>
  </si>
  <si>
    <r>
      <t xml:space="preserve">Caneta esferográfica, na cor VERMELHA. Corpo em poliestireno cristal, com protetor plástico entre a carga e o corpo da caneta; esfera em tungstênio; espessura da ponta de 1,00mm; formato redondo; ponta em latão usinado com esfera de tungstênio; tampa antiasfixiante. </t>
    </r>
    <r>
      <rPr>
        <b/>
        <sz val="11"/>
        <color theme="1"/>
        <rFont val="Calibri"/>
        <family val="2"/>
        <scheme val="minor"/>
      </rPr>
      <t>MARCA BIC</t>
    </r>
    <r>
      <rPr>
        <sz val="11"/>
        <color theme="1"/>
        <rFont val="Calibri"/>
        <family val="2"/>
        <scheme val="minor"/>
      </rPr>
      <t>, justificativa da marca anexada no processo e embasada no relatório de análise de produtos do "INMETRO".</t>
    </r>
  </si>
  <si>
    <r>
      <t xml:space="preserve">Caneta para quadro branco, na cor AZUL, de prefererência não recarregável, ponta cônica ou redonda, com no mínimo 2mm,de poliester. </t>
    </r>
    <r>
      <rPr>
        <b/>
        <sz val="11"/>
        <color theme="1"/>
        <rFont val="Calibri"/>
        <family val="2"/>
        <scheme val="minor"/>
      </rPr>
      <t xml:space="preserve">FABRICAÇÃO NACIONAL. </t>
    </r>
  </si>
  <si>
    <r>
      <t xml:space="preserve">Caneta para quadro branco, na cor PRETA, de preferência não recarregável, ponta cônica ou redonda, com no mínimo 2mm,de poliester. </t>
    </r>
    <r>
      <rPr>
        <b/>
        <sz val="11"/>
        <color theme="1"/>
        <rFont val="Calibri"/>
        <family val="2"/>
        <scheme val="minor"/>
      </rPr>
      <t xml:space="preserve">FABRICAÇÃO NACIONAL. </t>
    </r>
  </si>
  <si>
    <r>
      <t>Caneta para quadro branco, na cor VERDE, de preferência não recarregável, ponta cônica ou redonda, com no mínimo 2mm,de poliester.</t>
    </r>
    <r>
      <rPr>
        <b/>
        <sz val="11"/>
        <color theme="1"/>
        <rFont val="Calibri"/>
        <family val="2"/>
        <scheme val="minor"/>
      </rPr>
      <t xml:space="preserve"> FABRICAÇÃO NACIONAL. </t>
    </r>
  </si>
  <si>
    <r>
      <t xml:space="preserve">Caneta para quadro branco, na cor VERMELHA, de preferência não recarregável, ponta cônica ou redonda, com no mínimo 2mm,de poliester. </t>
    </r>
    <r>
      <rPr>
        <b/>
        <sz val="11"/>
        <color theme="1"/>
        <rFont val="Calibri"/>
        <family val="2"/>
        <scheme val="minor"/>
      </rPr>
      <t xml:space="preserve">FABRICAÇÃO NACIONAL. </t>
    </r>
  </si>
  <si>
    <r>
      <t>Tinta guache,</t>
    </r>
    <r>
      <rPr>
        <b/>
        <sz val="11"/>
        <color theme="1"/>
        <rFont val="Calibri"/>
        <family val="2"/>
        <scheme val="minor"/>
      </rPr>
      <t xml:space="preserve"> jogo com 6 cores</t>
    </r>
    <r>
      <rPr>
        <sz val="11"/>
        <color theme="1"/>
        <rFont val="Calibri"/>
        <family val="2"/>
        <scheme val="minor"/>
      </rPr>
      <t xml:space="preserve">: amarela, azul, branca, preta, verde e vermelha. Cada frasco com 15ml, não tóxica, solúvel em água. Com registro no Inmetro. </t>
    </r>
  </si>
  <si>
    <r>
      <t xml:space="preserve">Display  transparente, com capacidade para até 5 folhas </t>
    </r>
    <r>
      <rPr>
        <sz val="11"/>
        <color theme="1"/>
        <rFont val="Calibri"/>
        <family val="2"/>
        <scheme val="minor"/>
      </rPr>
      <t>A3, produzido em acrílico cristal rígido, com 2mm de espessura,  com recorte meia lua para facilitar a retirada das folhas.  Contém película anti-risco e adesivo dupla face para fixação em qualquer superfície plana.   Tamanho mínimo: 44 X 30 cm.</t>
    </r>
  </si>
  <si>
    <r>
      <t xml:space="preserve">Fita adesiva plástica transparente, </t>
    </r>
    <r>
      <rPr>
        <sz val="11"/>
        <color theme="1"/>
        <rFont val="Calibri"/>
        <family val="2"/>
        <scheme val="minor"/>
      </rPr>
      <t>medindo aproximadamente 12mm X 30m (tipo durex)</t>
    </r>
  </si>
  <si>
    <r>
      <t xml:space="preserve">Lápis de cor, </t>
    </r>
    <r>
      <rPr>
        <sz val="11"/>
        <color theme="1"/>
        <rFont val="Calibri"/>
        <family val="2"/>
        <scheme val="minor"/>
      </rPr>
      <t>tamanho grande, em madeira, caixa com 12 cores. Com registro no INMETRO</t>
    </r>
  </si>
  <si>
    <t>504221525</t>
  </si>
  <si>
    <t>504221413</t>
  </si>
  <si>
    <t>504221414</t>
  </si>
  <si>
    <t>Caderno escolar pequeno, capa dura, brochura, com 48 folhas</t>
  </si>
  <si>
    <t>504221391</t>
  </si>
  <si>
    <t>504221361</t>
  </si>
  <si>
    <r>
      <t xml:space="preserve">LAPISEIRA 0,7mm - Material: metal, diâmetro carga </t>
    </r>
    <r>
      <rPr>
        <b/>
        <sz val="11"/>
        <color theme="1"/>
        <rFont val="Calibri"/>
        <family val="2"/>
        <scheme val="minor"/>
      </rPr>
      <t>0,7mm</t>
    </r>
    <r>
      <rPr>
        <sz val="11"/>
        <color theme="1"/>
        <rFont val="Calibri"/>
        <family val="2"/>
        <scheme val="minor"/>
      </rPr>
      <t>, com avanço contínuo e com borracha embutida. Com ponta em metal. Com registro no INMETRO</t>
    </r>
  </si>
  <si>
    <r>
      <t xml:space="preserve">LAPISEIRA 0,5 mm - Material: metal Diâmetro carga: </t>
    </r>
    <r>
      <rPr>
        <b/>
        <sz val="11"/>
        <color theme="1"/>
        <rFont val="Calibri"/>
        <family val="2"/>
        <scheme val="minor"/>
      </rPr>
      <t>0,5mm</t>
    </r>
    <r>
      <rPr>
        <sz val="11"/>
        <color theme="1"/>
        <rFont val="Calibri"/>
        <family val="2"/>
        <scheme val="minor"/>
      </rPr>
      <t xml:space="preserve"> Características adicionais: avanço contínuo e com borracha embutida, Com ponta em metal. Com registro no INMETRO</t>
    </r>
  </si>
  <si>
    <r>
      <t xml:space="preserve">Grafite para lapiseira </t>
    </r>
    <r>
      <rPr>
        <b/>
        <sz val="11"/>
        <color theme="1"/>
        <rFont val="Calibri"/>
        <family val="2"/>
        <scheme val="minor"/>
      </rPr>
      <t>0,5mm</t>
    </r>
    <r>
      <rPr>
        <sz val="11"/>
        <color theme="1"/>
        <rFont val="Calibri"/>
        <family val="2"/>
        <scheme val="minor"/>
      </rPr>
      <t>, GRADUACAO 2B, estojo com 12 Peças.</t>
    </r>
  </si>
  <si>
    <r>
      <t xml:space="preserve">Grafite para lapiseira </t>
    </r>
    <r>
      <rPr>
        <b/>
        <sz val="11"/>
        <color theme="1"/>
        <rFont val="Calibri"/>
        <family val="2"/>
        <scheme val="minor"/>
      </rPr>
      <t>0,7mm</t>
    </r>
    <r>
      <rPr>
        <sz val="11"/>
        <color theme="1"/>
        <rFont val="Calibri"/>
        <family val="2"/>
        <scheme val="minor"/>
      </rPr>
      <t>, GRADUACAO 2B, estojo com 12 Peças.</t>
    </r>
  </si>
  <si>
    <t>5711009</t>
  </si>
  <si>
    <t>504221431</t>
  </si>
  <si>
    <t>504221514</t>
  </si>
  <si>
    <t>023655007</t>
  </si>
  <si>
    <t>504221545</t>
  </si>
  <si>
    <t>077321002</t>
  </si>
  <si>
    <t>008028013</t>
  </si>
  <si>
    <t>504221530</t>
  </si>
  <si>
    <t>Pincel atômico, na cor VERDE, ponta chanfrada de feltro, indeformável. Escrita com espessura mínima de 4mm Tinta a base de alcool. Validade mínima de 12 meses a contar da entrega.</t>
  </si>
  <si>
    <t>006092094</t>
  </si>
  <si>
    <t>040118009</t>
  </si>
  <si>
    <t>014982004</t>
  </si>
  <si>
    <t>108014011</t>
  </si>
  <si>
    <t>27294002</t>
  </si>
  <si>
    <t>015202043</t>
  </si>
  <si>
    <t>030309004</t>
  </si>
  <si>
    <t xml:space="preserve">027006002
	</t>
  </si>
  <si>
    <t>026298091</t>
  </si>
  <si>
    <t>504221360</t>
  </si>
  <si>
    <t>504221359</t>
  </si>
  <si>
    <t>001031004</t>
  </si>
  <si>
    <t>504222182</t>
  </si>
  <si>
    <t>504222183</t>
  </si>
  <si>
    <t>504222185</t>
  </si>
  <si>
    <t>504222186</t>
  </si>
  <si>
    <t>504222187</t>
  </si>
  <si>
    <t>504222188</t>
  </si>
  <si>
    <t>504222189</t>
  </si>
  <si>
    <t>504222190</t>
  </si>
  <si>
    <t>504222191</t>
  </si>
  <si>
    <t>21-05</t>
  </si>
  <si>
    <t xml:space="preserve">504222192 </t>
  </si>
  <si>
    <t>504222193</t>
  </si>
  <si>
    <t>504222194</t>
  </si>
  <si>
    <t>504222195</t>
  </si>
  <si>
    <t>504222196</t>
  </si>
  <si>
    <t>504222197</t>
  </si>
  <si>
    <t>504222198</t>
  </si>
  <si>
    <t>504222199</t>
  </si>
  <si>
    <t>504222200</t>
  </si>
  <si>
    <t>504222202</t>
  </si>
  <si>
    <t xml:space="preserve"> 504222203</t>
  </si>
  <si>
    <t xml:space="preserve">00813-3-010
</t>
  </si>
  <si>
    <t>003239010</t>
  </si>
  <si>
    <t>5975006</t>
  </si>
  <si>
    <t>504222209</t>
  </si>
  <si>
    <t>504222210</t>
  </si>
  <si>
    <t>504222212</t>
  </si>
  <si>
    <t>504221433</t>
  </si>
  <si>
    <t>504221412</t>
  </si>
  <si>
    <t>3816071</t>
  </si>
  <si>
    <t>504221526</t>
  </si>
  <si>
    <t>108014001</t>
  </si>
  <si>
    <t>30.90.30.16</t>
  </si>
  <si>
    <t>504222201</t>
  </si>
  <si>
    <t>10.01</t>
  </si>
  <si>
    <t>28-06</t>
  </si>
  <si>
    <t>26-11</t>
  </si>
  <si>
    <t>504220541</t>
  </si>
  <si>
    <t>TOTAL:</t>
  </si>
  <si>
    <t>TOTAL DO LOTE</t>
  </si>
  <si>
    <t>Preço Máximo Unitário</t>
  </si>
  <si>
    <t>Preço Máximo Total</t>
  </si>
  <si>
    <t>Planilha de Itens - PE 1131/2025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</si>
</sst>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00"/>
    <numFmt numFmtId="165" formatCode="0000"/>
    <numFmt numFmtId="166" formatCode="&quot;R$&quot;\ #,##0.00"/>
    <numFmt numFmtId="167" formatCode="_-* #,##0_-;\-* #,##0_-;_-* &quot;-&quot;_-;_-@"/>
    <numFmt numFmtId="168" formatCode="_-[$R$-416]\ * #,##0.00_-;\-[$R$-416]\ * #,##0.00_-;_-[$R$-416]\ * &quot;-&quot;??_-;_-@_-"/>
  </numFmts>
  <fonts count="10" x14ac:knownFonts="1">
    <font>
      <sz val="11"/>
      <color theme="1"/>
      <name val="Calibri"/>
      <family val="2"/>
      <scheme val="minor"/>
    </font>
    <font>
      <sz val="11"/>
      <color theme="1"/>
      <name val="Calibri"/>
      <family val="2"/>
      <scheme val="minor"/>
    </font>
    <font>
      <sz val="11"/>
      <name val="Calibri"/>
      <family val="2"/>
      <scheme val="minor"/>
    </font>
    <font>
      <sz val="10"/>
      <name val="Arial"/>
      <family val="2"/>
    </font>
    <font>
      <sz val="12"/>
      <color theme="1"/>
      <name val="Calibri"/>
      <family val="2"/>
      <scheme val="minor"/>
    </font>
    <font>
      <b/>
      <sz val="11"/>
      <color theme="1"/>
      <name val="Calibri"/>
      <family val="2"/>
      <scheme val="minor"/>
    </font>
    <font>
      <sz val="10"/>
      <color theme="1"/>
      <name val="Calibri"/>
      <family val="2"/>
      <scheme val="minor"/>
    </font>
    <font>
      <sz val="11"/>
      <color rgb="FFFFFFFF"/>
      <name val="Calibri"/>
      <family val="2"/>
      <scheme val="minor"/>
    </font>
    <font>
      <sz val="20"/>
      <color theme="1"/>
      <name val="Calibri"/>
      <family val="2"/>
      <scheme val="minor"/>
    </font>
    <font>
      <sz val="11"/>
      <color rgb="FFFF0000"/>
      <name val="Calibri"/>
      <family val="2"/>
      <scheme val="minor"/>
    </font>
  </fonts>
  <fills count="6">
    <fill>
      <patternFill patternType="none"/>
    </fill>
    <fill>
      <patternFill patternType="gray125"/>
    </fill>
    <fill>
      <patternFill patternType="solid">
        <fgColor rgb="FF149B55"/>
        <bgColor rgb="FF003366"/>
      </patternFill>
    </fill>
    <fill>
      <patternFill patternType="solid">
        <fgColor rgb="FF149B55"/>
        <bgColor indexed="64"/>
      </patternFill>
    </fill>
    <fill>
      <patternFill patternType="solid">
        <fgColor theme="0" tint="-0.249977111117893"/>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3"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93">
    <xf numFmtId="0" fontId="0" fillId="0" borderId="0" xfId="0"/>
    <xf numFmtId="0" fontId="0" fillId="0" borderId="0" xfId="0" applyFont="1" applyProtection="1">
      <protection locked="0"/>
    </xf>
    <xf numFmtId="0" fontId="4" fillId="0" borderId="0" xfId="0" applyFont="1" applyFill="1" applyAlignment="1" applyProtection="1">
      <alignment vertical="center"/>
      <protection locked="0"/>
    </xf>
    <xf numFmtId="0" fontId="0" fillId="0" borderId="1" xfId="0" applyFont="1" applyFill="1" applyBorder="1" applyAlignment="1" applyProtection="1">
      <alignment horizontal="justify" vertical="center" wrapText="1"/>
      <protection locked="0"/>
    </xf>
    <xf numFmtId="0" fontId="0" fillId="0" borderId="1" xfId="0" applyFont="1" applyFill="1" applyBorder="1" applyProtection="1">
      <protection locked="0"/>
    </xf>
    <xf numFmtId="0" fontId="0" fillId="0" borderId="0" xfId="0" applyFont="1" applyFill="1" applyProtection="1">
      <protection locked="0"/>
    </xf>
    <xf numFmtId="0" fontId="0" fillId="0" borderId="1" xfId="0" applyFont="1" applyBorder="1" applyProtection="1">
      <protection locked="0"/>
    </xf>
    <xf numFmtId="49" fontId="0" fillId="0" borderId="1" xfId="0" applyNumberFormat="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167" fontId="0" fillId="0" borderId="1" xfId="0" applyNumberFormat="1" applyFont="1" applyFill="1" applyBorder="1" applyAlignment="1">
      <alignment horizontal="center" vertical="center" wrapText="1"/>
    </xf>
    <xf numFmtId="164" fontId="0" fillId="0" borderId="1" xfId="0" applyNumberFormat="1" applyFont="1" applyFill="1" applyBorder="1" applyAlignment="1" applyProtection="1">
      <alignment horizontal="center" vertical="center"/>
      <protection locked="0"/>
    </xf>
    <xf numFmtId="165" fontId="0" fillId="0" borderId="1" xfId="0" applyNumberFormat="1" applyFont="1" applyFill="1" applyBorder="1" applyAlignment="1" applyProtection="1">
      <alignment horizontal="left" vertical="center" wrapText="1"/>
      <protection locked="0"/>
    </xf>
    <xf numFmtId="165" fontId="0" fillId="0" borderId="1" xfId="0" applyNumberFormat="1" applyFont="1" applyFill="1" applyBorder="1" applyAlignment="1" applyProtection="1">
      <alignment horizontal="center" vertical="center"/>
      <protection locked="0"/>
    </xf>
    <xf numFmtId="0" fontId="6" fillId="0" borderId="0" xfId="0" applyFont="1" applyFill="1" applyAlignment="1" applyProtection="1">
      <alignment vertical="center"/>
      <protection locked="0"/>
    </xf>
    <xf numFmtId="0" fontId="0" fillId="0" borderId="0" xfId="0" applyFont="1" applyFill="1" applyAlignment="1" applyProtection="1">
      <alignment horizontal="left"/>
      <protection locked="0"/>
    </xf>
    <xf numFmtId="0" fontId="0" fillId="0" borderId="0" xfId="0" applyFont="1" applyFill="1" applyBorder="1" applyProtection="1">
      <protection locked="0"/>
    </xf>
    <xf numFmtId="0" fontId="0" fillId="0" borderId="0" xfId="0" applyFont="1" applyBorder="1" applyProtection="1">
      <protection locked="0"/>
    </xf>
    <xf numFmtId="0" fontId="8" fillId="0" borderId="0" xfId="0" applyFont="1" applyProtection="1">
      <protection locked="0"/>
    </xf>
    <xf numFmtId="49" fontId="0" fillId="0" borderId="1" xfId="0" applyNumberFormat="1" applyFont="1" applyFill="1" applyBorder="1" applyAlignment="1">
      <alignment horizontal="center" vertical="center"/>
    </xf>
    <xf numFmtId="0" fontId="0" fillId="0" borderId="1" xfId="0" applyFont="1" applyFill="1" applyBorder="1" applyAlignment="1">
      <alignment vertical="top" wrapText="1"/>
    </xf>
    <xf numFmtId="0" fontId="0" fillId="0" borderId="1" xfId="0" applyFont="1" applyFill="1" applyBorder="1" applyAlignment="1">
      <alignment horizontal="center" vertical="center"/>
    </xf>
    <xf numFmtId="0" fontId="0" fillId="0" borderId="0" xfId="0" applyFont="1" applyFill="1" applyAlignment="1" applyProtection="1">
      <alignment horizontal="center" vertical="center"/>
      <protection locked="0"/>
    </xf>
    <xf numFmtId="49" fontId="0" fillId="0" borderId="0" xfId="0" applyNumberFormat="1" applyFont="1" applyFill="1" applyAlignment="1" applyProtection="1">
      <alignment horizontal="center" vertical="center"/>
      <protection locked="0"/>
    </xf>
    <xf numFmtId="0" fontId="0" fillId="0" borderId="0" xfId="0" applyFont="1" applyFill="1" applyAlignment="1" applyProtection="1">
      <alignment horizontal="center"/>
      <protection locked="0"/>
    </xf>
    <xf numFmtId="0" fontId="0" fillId="0" borderId="0" xfId="0" applyFont="1" applyFill="1" applyAlignment="1" applyProtection="1">
      <alignment vertical="center"/>
      <protection locked="0"/>
    </xf>
    <xf numFmtId="0" fontId="0"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center"/>
      <protection locked="0"/>
    </xf>
    <xf numFmtId="0" fontId="5"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center" vertical="center" wrapText="1"/>
    </xf>
    <xf numFmtId="164" fontId="0" fillId="4" borderId="1" xfId="0" applyNumberFormat="1" applyFont="1" applyFill="1" applyBorder="1" applyAlignment="1" applyProtection="1">
      <alignment horizontal="center" vertical="center"/>
      <protection locked="0"/>
    </xf>
    <xf numFmtId="0" fontId="0" fillId="4" borderId="1" xfId="0" applyFont="1" applyFill="1" applyBorder="1" applyAlignment="1">
      <alignment vertical="top" wrapText="1"/>
    </xf>
    <xf numFmtId="0" fontId="0" fillId="4" borderId="1" xfId="0" applyFont="1" applyFill="1" applyBorder="1" applyAlignment="1">
      <alignment horizontal="center" vertical="center" wrapText="1"/>
    </xf>
    <xf numFmtId="49" fontId="0" fillId="4" borderId="1" xfId="0" applyNumberFormat="1" applyFont="1" applyFill="1" applyBorder="1" applyAlignment="1">
      <alignment horizontal="center" vertical="center" wrapText="1"/>
    </xf>
    <xf numFmtId="167" fontId="0" fillId="4" borderId="1" xfId="0" applyNumberFormat="1" applyFont="1" applyFill="1" applyBorder="1" applyAlignment="1">
      <alignment horizontal="center" vertical="center" wrapText="1"/>
    </xf>
    <xf numFmtId="0" fontId="0"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0" fillId="4" borderId="1" xfId="0" applyFont="1" applyFill="1" applyBorder="1" applyAlignment="1" applyProtection="1">
      <alignment horizontal="justify" vertical="center" wrapText="1"/>
      <protection locked="0"/>
    </xf>
    <xf numFmtId="49" fontId="0" fillId="4" borderId="1" xfId="0" applyNumberFormat="1" applyFont="1" applyFill="1" applyBorder="1" applyAlignment="1">
      <alignment horizontal="center" vertical="center"/>
    </xf>
    <xf numFmtId="49" fontId="0" fillId="4" borderId="1" xfId="0" applyNumberFormat="1" applyFont="1" applyFill="1" applyBorder="1" applyAlignment="1" applyProtection="1">
      <alignment horizontal="center" vertical="center" wrapText="1"/>
      <protection locked="0"/>
    </xf>
    <xf numFmtId="0" fontId="0" fillId="4" borderId="1" xfId="0" applyFont="1" applyFill="1" applyBorder="1" applyAlignment="1">
      <alignment horizontal="center" vertical="center"/>
    </xf>
    <xf numFmtId="0" fontId="0" fillId="4" borderId="1" xfId="0" applyFont="1" applyFill="1" applyBorder="1" applyAlignment="1" applyProtection="1">
      <alignment horizontal="center" vertical="center" wrapText="1"/>
    </xf>
    <xf numFmtId="0" fontId="0" fillId="4" borderId="1" xfId="0" applyFont="1" applyFill="1" applyBorder="1" applyAlignment="1">
      <alignment vertical="center" wrapText="1"/>
    </xf>
    <xf numFmtId="0" fontId="0" fillId="0" borderId="0" xfId="0" applyFont="1" applyFill="1" applyBorder="1" applyAlignment="1" applyProtection="1">
      <alignment horizontal="left"/>
      <protection locked="0"/>
    </xf>
    <xf numFmtId="0" fontId="6" fillId="0"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9" fillId="0" borderId="0" xfId="0" applyFont="1" applyBorder="1" applyProtection="1">
      <protection locked="0"/>
    </xf>
    <xf numFmtId="0" fontId="9" fillId="0" borderId="0" xfId="0" applyFont="1" applyProtection="1">
      <protection locked="0"/>
    </xf>
    <xf numFmtId="0" fontId="9" fillId="0" borderId="0" xfId="0" applyFont="1" applyBorder="1" applyAlignment="1" applyProtection="1">
      <alignment vertical="center"/>
      <protection locked="0"/>
    </xf>
    <xf numFmtId="0" fontId="9" fillId="0" borderId="1" xfId="0" applyFont="1" applyBorder="1" applyAlignment="1" applyProtection="1">
      <alignment vertical="center"/>
      <protection locked="0"/>
    </xf>
    <xf numFmtId="0" fontId="0" fillId="0" borderId="1" xfId="0" applyFont="1" applyFill="1" applyBorder="1" applyAlignment="1">
      <alignment vertical="center" wrapText="1"/>
    </xf>
    <xf numFmtId="0" fontId="0" fillId="0" borderId="1"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165" fontId="0" fillId="3" borderId="1" xfId="0" applyNumberFormat="1" applyFont="1" applyFill="1" applyBorder="1" applyAlignment="1" applyProtection="1">
      <alignment horizontal="center" vertical="center"/>
      <protection locked="0"/>
    </xf>
    <xf numFmtId="164" fontId="0" fillId="5" borderId="1" xfId="0" applyNumberFormat="1" applyFont="1" applyFill="1" applyBorder="1" applyAlignment="1" applyProtection="1">
      <alignment horizontal="center" vertical="center"/>
      <protection locked="0"/>
    </xf>
    <xf numFmtId="0" fontId="0" fillId="4" borderId="1" xfId="0" applyFont="1" applyFill="1" applyBorder="1" applyAlignment="1" applyProtection="1">
      <alignment vertical="center" wrapText="1"/>
      <protection locked="0"/>
    </xf>
    <xf numFmtId="0" fontId="0" fillId="4" borderId="1" xfId="0" applyFont="1" applyFill="1" applyBorder="1" applyAlignment="1" applyProtection="1">
      <alignment horizontal="center" vertical="center"/>
      <protection locked="0"/>
    </xf>
    <xf numFmtId="0" fontId="0" fillId="0" borderId="1" xfId="0" applyFont="1" applyBorder="1" applyAlignment="1">
      <alignment horizontal="center" vertical="center"/>
    </xf>
    <xf numFmtId="165" fontId="0" fillId="3" borderId="1" xfId="0" applyNumberFormat="1" applyFont="1" applyFill="1" applyBorder="1" applyAlignment="1" applyProtection="1">
      <alignment horizontal="center" vertical="center" wrapText="1"/>
      <protection locked="0"/>
    </xf>
    <xf numFmtId="49" fontId="0" fillId="3" borderId="1" xfId="0" applyNumberFormat="1" applyFont="1" applyFill="1" applyBorder="1" applyAlignment="1" applyProtection="1">
      <alignment horizontal="center" vertical="center" wrapText="1"/>
      <protection locked="0"/>
    </xf>
    <xf numFmtId="44" fontId="5" fillId="3" borderId="1" xfId="1" applyFont="1" applyFill="1" applyBorder="1" applyAlignment="1" applyProtection="1">
      <alignment horizontal="left" wrapText="1"/>
      <protection locked="0"/>
    </xf>
    <xf numFmtId="49" fontId="0" fillId="3" borderId="1" xfId="0" applyNumberFormat="1" applyFont="1" applyFill="1" applyBorder="1" applyAlignment="1" applyProtection="1">
      <alignment horizontal="center" vertical="center"/>
      <protection locked="0"/>
    </xf>
    <xf numFmtId="0" fontId="0" fillId="3" borderId="1" xfId="0" applyNumberFormat="1" applyFont="1" applyFill="1" applyBorder="1" applyAlignment="1" applyProtection="1">
      <alignment horizontal="center" vertical="center"/>
      <protection locked="0"/>
    </xf>
    <xf numFmtId="0" fontId="0" fillId="3" borderId="1" xfId="0" applyNumberFormat="1" applyFont="1" applyFill="1" applyBorder="1" applyAlignment="1" applyProtection="1">
      <alignment vertical="center"/>
      <protection locked="0"/>
    </xf>
    <xf numFmtId="166" fontId="0" fillId="0" borderId="1" xfId="0" applyNumberFormat="1" applyFont="1" applyFill="1" applyBorder="1" applyAlignment="1" applyProtection="1">
      <alignment horizontal="center" vertical="center"/>
      <protection locked="0"/>
    </xf>
    <xf numFmtId="0" fontId="0" fillId="0" borderId="1" xfId="0" applyBorder="1" applyAlignment="1">
      <alignment horizontal="center" vertical="center"/>
    </xf>
    <xf numFmtId="0" fontId="8" fillId="0" borderId="1" xfId="0" applyFont="1" applyBorder="1" applyProtection="1">
      <protection locked="0"/>
    </xf>
    <xf numFmtId="49" fontId="0" fillId="0" borderId="1" xfId="0" applyNumberFormat="1" applyFont="1" applyFill="1" applyBorder="1" applyAlignment="1" applyProtection="1">
      <alignment horizontal="center" vertical="center"/>
      <protection locked="0"/>
    </xf>
    <xf numFmtId="168" fontId="0" fillId="0" borderId="1" xfId="2" applyNumberFormat="1" applyFont="1" applyFill="1" applyBorder="1" applyAlignment="1" applyProtection="1">
      <alignment horizontal="center" vertical="center"/>
      <protection locked="0"/>
    </xf>
    <xf numFmtId="168" fontId="0" fillId="4" borderId="1" xfId="2" applyNumberFormat="1" applyFont="1" applyFill="1" applyBorder="1" applyAlignment="1" applyProtection="1">
      <alignment horizontal="center" vertical="center"/>
      <protection locked="0"/>
    </xf>
    <xf numFmtId="168" fontId="1" fillId="4" borderId="1" xfId="2" applyNumberFormat="1" applyFont="1" applyFill="1" applyBorder="1" applyAlignment="1" applyProtection="1">
      <alignment horizontal="center" vertical="center"/>
      <protection locked="0"/>
    </xf>
    <xf numFmtId="168" fontId="1" fillId="4" borderId="1" xfId="2" applyNumberFormat="1" applyFont="1" applyFill="1" applyBorder="1" applyAlignment="1" applyProtection="1">
      <alignment vertical="center"/>
      <protection locked="0"/>
    </xf>
    <xf numFmtId="168" fontId="0" fillId="0" borderId="1" xfId="0" applyNumberFormat="1" applyFont="1" applyFill="1" applyBorder="1" applyProtection="1">
      <protection locked="0"/>
    </xf>
    <xf numFmtId="168" fontId="0" fillId="0" borderId="0" xfId="0" applyNumberFormat="1" applyFont="1" applyFill="1" applyProtection="1">
      <protection locked="0"/>
    </xf>
    <xf numFmtId="168" fontId="5" fillId="0" borderId="1" xfId="0" applyNumberFormat="1" applyFont="1" applyFill="1" applyBorder="1" applyAlignment="1" applyProtection="1">
      <alignment horizontal="center" vertical="center"/>
      <protection locked="0"/>
    </xf>
    <xf numFmtId="166" fontId="5" fillId="0" borderId="1" xfId="0" applyNumberFormat="1"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166" fontId="0" fillId="0" borderId="2" xfId="0" applyNumberFormat="1" applyFont="1" applyFill="1" applyBorder="1" applyAlignment="1" applyProtection="1">
      <alignment horizontal="center" vertical="center"/>
      <protection locked="0"/>
    </xf>
    <xf numFmtId="166" fontId="0" fillId="0" borderId="3" xfId="0" applyNumberFormat="1" applyFont="1" applyFill="1" applyBorder="1" applyAlignment="1" applyProtection="1">
      <alignment horizontal="center" vertical="center"/>
      <protection locked="0"/>
    </xf>
    <xf numFmtId="166" fontId="0" fillId="0" borderId="4" xfId="0" applyNumberFormat="1" applyFont="1" applyFill="1" applyBorder="1" applyAlignment="1" applyProtection="1">
      <alignment horizontal="center" vertical="center"/>
      <protection locked="0"/>
    </xf>
    <xf numFmtId="166" fontId="0" fillId="4" borderId="2" xfId="0" applyNumberFormat="1" applyFont="1" applyFill="1" applyBorder="1" applyAlignment="1" applyProtection="1">
      <alignment horizontal="center" vertical="center"/>
      <protection locked="0"/>
    </xf>
    <xf numFmtId="166" fontId="0" fillId="4" borderId="3" xfId="0" applyNumberFormat="1" applyFont="1" applyFill="1" applyBorder="1" applyAlignment="1" applyProtection="1">
      <alignment horizontal="center" vertical="center"/>
      <protection locked="0"/>
    </xf>
    <xf numFmtId="166" fontId="0" fillId="4" borderId="4" xfId="0" applyNumberFormat="1"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164" fontId="2" fillId="3" borderId="1" xfId="0" applyNumberFormat="1" applyFont="1" applyFill="1" applyBorder="1" applyAlignment="1" applyProtection="1">
      <alignment horizontal="center" vertical="center"/>
      <protection locked="0"/>
    </xf>
    <xf numFmtId="164" fontId="0" fillId="3" borderId="1" xfId="0" applyNumberFormat="1" applyFont="1" applyFill="1" applyBorder="1" applyAlignment="1" applyProtection="1">
      <alignment horizontal="center" vertical="center"/>
      <protection locked="0"/>
    </xf>
    <xf numFmtId="165" fontId="0" fillId="3" borderId="1" xfId="0" applyNumberFormat="1" applyFont="1" applyFill="1" applyBorder="1" applyAlignment="1" applyProtection="1">
      <alignment horizontal="center" vertical="center"/>
      <protection locked="0"/>
    </xf>
    <xf numFmtId="165" fontId="0" fillId="3" borderId="1" xfId="0" applyNumberFormat="1" applyFont="1" applyFill="1" applyBorder="1" applyAlignment="1" applyProtection="1">
      <alignment horizontal="center" vertical="center" wrapText="1"/>
      <protection locked="0"/>
    </xf>
    <xf numFmtId="0" fontId="0" fillId="3" borderId="1" xfId="0" applyFont="1" applyFill="1" applyBorder="1" applyAlignment="1" applyProtection="1">
      <alignment horizontal="center" vertical="center"/>
      <protection locked="0"/>
    </xf>
    <xf numFmtId="168" fontId="0" fillId="3" borderId="2" xfId="2" applyNumberFormat="1" applyFont="1" applyFill="1" applyBorder="1" applyAlignment="1" applyProtection="1">
      <alignment horizontal="center" vertical="center" wrapText="1"/>
      <protection locked="0"/>
    </xf>
    <xf numFmtId="168" fontId="0" fillId="3" borderId="4" xfId="2" applyNumberFormat="1" applyFont="1" applyFill="1" applyBorder="1" applyAlignment="1" applyProtection="1">
      <alignment horizontal="center" vertical="center" wrapText="1"/>
      <protection locked="0"/>
    </xf>
  </cellXfs>
  <cellStyles count="11">
    <cellStyle name="Moeda" xfId="1" builtinId="4"/>
    <cellStyle name="Moeda 2" xfId="6" xr:uid="{F5E55774-6FDB-4A2E-BFFB-26EC891638B9}"/>
    <cellStyle name="Moeda 2 2" xfId="10" xr:uid="{2756F454-FAC7-4354-8C41-099A0CA36E39}"/>
    <cellStyle name="Moeda 3" xfId="4" xr:uid="{3E6C0866-4188-4068-9105-FD255C0053DD}"/>
    <cellStyle name="Moeda 3 2" xfId="9" xr:uid="{91512BA3-AAC1-410A-87A9-81061B40438A}"/>
    <cellStyle name="Moeda 4" xfId="3" xr:uid="{6240FFAC-76F0-499B-A30A-8FEEF0B76D29}"/>
    <cellStyle name="Moeda 4 2" xfId="8" xr:uid="{7CE97A8C-76F1-4F6E-9D7E-7F005F9BCD70}"/>
    <cellStyle name="Moeda 5" xfId="7" xr:uid="{D3847CF5-89EE-4C64-B60E-4A50A2BF67E8}"/>
    <cellStyle name="Normal" xfId="0" builtinId="0"/>
    <cellStyle name="Normal 2" xfId="5" xr:uid="{02789AE3-50FD-4FB4-AB6A-7F4EF4B7B29A}"/>
    <cellStyle name="Porcentagem" xfId="2" builtinId="5"/>
  </cellStyles>
  <dxfs count="13">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
      <font>
        <color rgb="FF9C0006"/>
      </font>
    </dxf>
  </dxfs>
  <tableStyles count="0" defaultTableStyle="TableStyleMedium9" defaultPivotStyle="PivotStyleLight16"/>
  <colors>
    <mruColors>
      <color rgb="FF78A1D2"/>
      <color rgb="FF149B55"/>
      <color rgb="FFBAD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21167</xdr:colOff>
      <xdr:row>0</xdr:row>
      <xdr:rowOff>0</xdr:rowOff>
    </xdr:from>
    <xdr:to>
      <xdr:col>2</xdr:col>
      <xdr:colOff>1333500</xdr:colOff>
      <xdr:row>1</xdr:row>
      <xdr:rowOff>63500</xdr:rowOff>
    </xdr:to>
    <xdr:pic>
      <xdr:nvPicPr>
        <xdr:cNvPr id="3" name="Imagem 2">
          <a:extLst>
            <a:ext uri="{FF2B5EF4-FFF2-40B4-BE49-F238E27FC236}">
              <a16:creationId xmlns:a16="http://schemas.microsoft.com/office/drawing/2014/main" id="{A155164C-AF7D-4A91-B521-AB9E71A7C5B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5142" y="0"/>
          <a:ext cx="1312333" cy="3206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46E5D-DB24-45A7-B72A-1DD42953C49B}">
  <sheetPr>
    <pageSetUpPr fitToPage="1"/>
  </sheetPr>
  <dimension ref="A1:CD164"/>
  <sheetViews>
    <sheetView tabSelected="1" zoomScaleNormal="100" zoomScaleSheetLayoutView="100" zoomScalePageLayoutView="80" workbookViewId="0">
      <pane xSplit="2" ySplit="3" topLeftCell="C4" activePane="bottomRight" state="frozen"/>
      <selection pane="topRight" activeCell="C1" sqref="C1"/>
      <selection pane="bottomLeft" activeCell="A4" sqref="A4"/>
      <selection pane="bottomRight" activeCell="A4" sqref="A4:A16"/>
    </sheetView>
  </sheetViews>
  <sheetFormatPr defaultRowHeight="26.25" x14ac:dyDescent="0.4"/>
  <cols>
    <col min="1" max="1" width="14.140625" style="18" customWidth="1"/>
    <col min="2" max="2" width="5.7109375" style="5" customWidth="1"/>
    <col min="3" max="3" width="68.42578125" style="5" customWidth="1"/>
    <col min="4" max="4" width="11.85546875" style="22" customWidth="1"/>
    <col min="5" max="5" width="11.7109375" style="22" bestFit="1" customWidth="1"/>
    <col min="6" max="6" width="16" style="22" bestFit="1" customWidth="1"/>
    <col min="7" max="7" width="15.85546875" style="23" customWidth="1"/>
    <col min="8" max="8" width="18.42578125" style="22" bestFit="1" customWidth="1"/>
    <col min="9" max="9" width="10.7109375" style="24" bestFit="1" customWidth="1"/>
    <col min="10" max="13" width="8.85546875" style="24" bestFit="1" customWidth="1"/>
    <col min="14" max="14" width="9.28515625" style="24" bestFit="1" customWidth="1"/>
    <col min="15" max="16" width="8.85546875" style="24" bestFit="1" customWidth="1"/>
    <col min="17" max="17" width="10.5703125" style="24" bestFit="1" customWidth="1"/>
    <col min="18" max="19" width="9" style="24" bestFit="1" customWidth="1"/>
    <col min="20" max="21" width="8.85546875" style="24" bestFit="1" customWidth="1"/>
    <col min="22" max="22" width="11.140625" style="24" bestFit="1" customWidth="1"/>
    <col min="23" max="24" width="14.28515625" style="73" customWidth="1"/>
    <col min="25" max="25" width="21.85546875" style="25" customWidth="1"/>
    <col min="26" max="26" width="18.5703125" style="17" customWidth="1"/>
    <col min="27" max="82" width="9.140625" style="17"/>
    <col min="83" max="16384" width="9.140625" style="1"/>
  </cols>
  <sheetData>
    <row r="1" spans="1:82" ht="20.25" customHeight="1" x14ac:dyDescent="0.25">
      <c r="A1" s="85" t="s">
        <v>468</v>
      </c>
      <c r="B1" s="85"/>
      <c r="C1" s="85"/>
      <c r="D1" s="85"/>
      <c r="E1" s="85"/>
      <c r="F1" s="85"/>
      <c r="G1" s="85"/>
      <c r="H1" s="85"/>
      <c r="I1" s="85"/>
      <c r="J1" s="85"/>
      <c r="K1" s="85"/>
      <c r="L1" s="85"/>
      <c r="M1" s="85"/>
      <c r="N1" s="85"/>
      <c r="O1" s="85"/>
      <c r="P1" s="85"/>
      <c r="Q1" s="85"/>
      <c r="R1" s="85"/>
      <c r="S1" s="85"/>
      <c r="T1" s="85"/>
      <c r="U1" s="85"/>
      <c r="V1" s="85"/>
      <c r="W1" s="85"/>
      <c r="X1" s="85"/>
      <c r="Y1" s="85"/>
    </row>
    <row r="2" spans="1:82" s="15" customFormat="1" ht="31.15" customHeight="1" x14ac:dyDescent="0.25">
      <c r="A2" s="86" t="s">
        <v>332</v>
      </c>
      <c r="B2" s="87" t="s">
        <v>0</v>
      </c>
      <c r="C2" s="88" t="s">
        <v>1</v>
      </c>
      <c r="D2" s="58" t="s">
        <v>4</v>
      </c>
      <c r="E2" s="58" t="s">
        <v>5</v>
      </c>
      <c r="F2" s="58" t="s">
        <v>2</v>
      </c>
      <c r="G2" s="59" t="s">
        <v>229</v>
      </c>
      <c r="H2" s="53" t="s">
        <v>3</v>
      </c>
      <c r="I2" s="60" t="s">
        <v>6</v>
      </c>
      <c r="J2" s="60" t="s">
        <v>7</v>
      </c>
      <c r="K2" s="60" t="s">
        <v>8</v>
      </c>
      <c r="L2" s="60" t="s">
        <v>9</v>
      </c>
      <c r="M2" s="60" t="s">
        <v>10</v>
      </c>
      <c r="N2" s="60" t="s">
        <v>11</v>
      </c>
      <c r="O2" s="60" t="s">
        <v>12</v>
      </c>
      <c r="P2" s="60" t="s">
        <v>13</v>
      </c>
      <c r="Q2" s="60" t="s">
        <v>14</v>
      </c>
      <c r="R2" s="60" t="s">
        <v>15</v>
      </c>
      <c r="S2" s="60" t="s">
        <v>16</v>
      </c>
      <c r="T2" s="60" t="s">
        <v>17</v>
      </c>
      <c r="U2" s="60" t="s">
        <v>18</v>
      </c>
      <c r="V2" s="89" t="s">
        <v>20</v>
      </c>
      <c r="W2" s="91" t="s">
        <v>466</v>
      </c>
      <c r="X2" s="91" t="s">
        <v>467</v>
      </c>
      <c r="Y2" s="90" t="s">
        <v>465</v>
      </c>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c r="CA2" s="43"/>
      <c r="CB2" s="43"/>
      <c r="CC2" s="43"/>
      <c r="CD2" s="43"/>
    </row>
    <row r="3" spans="1:82" s="14" customFormat="1" ht="44.25" customHeight="1" x14ac:dyDescent="0.25">
      <c r="A3" s="86"/>
      <c r="B3" s="87"/>
      <c r="C3" s="88"/>
      <c r="D3" s="53"/>
      <c r="E3" s="53"/>
      <c r="F3" s="58" t="s">
        <v>230</v>
      </c>
      <c r="G3" s="61"/>
      <c r="H3" s="62"/>
      <c r="I3" s="63" t="s">
        <v>308</v>
      </c>
      <c r="J3" s="63" t="s">
        <v>309</v>
      </c>
      <c r="K3" s="63" t="s">
        <v>310</v>
      </c>
      <c r="L3" s="63" t="s">
        <v>311</v>
      </c>
      <c r="M3" s="63" t="s">
        <v>312</v>
      </c>
      <c r="N3" s="63" t="s">
        <v>313</v>
      </c>
      <c r="O3" s="63" t="s">
        <v>301</v>
      </c>
      <c r="P3" s="63" t="s">
        <v>302</v>
      </c>
      <c r="Q3" s="63" t="s">
        <v>303</v>
      </c>
      <c r="R3" s="63" t="s">
        <v>304</v>
      </c>
      <c r="S3" s="63" t="s">
        <v>305</v>
      </c>
      <c r="T3" s="63" t="s">
        <v>306</v>
      </c>
      <c r="U3" s="63" t="s">
        <v>307</v>
      </c>
      <c r="V3" s="88"/>
      <c r="W3" s="92"/>
      <c r="X3" s="92"/>
      <c r="Y3" s="90"/>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c r="CA3" s="44"/>
      <c r="CB3" s="44"/>
      <c r="CC3" s="44"/>
      <c r="CD3" s="44"/>
    </row>
    <row r="4" spans="1:82" s="2" customFormat="1" ht="110.25" customHeight="1" x14ac:dyDescent="0.25">
      <c r="A4" s="76">
        <v>1</v>
      </c>
      <c r="B4" s="11">
        <v>1</v>
      </c>
      <c r="C4" s="12" t="s">
        <v>189</v>
      </c>
      <c r="D4" s="13" t="s">
        <v>19</v>
      </c>
      <c r="E4" s="9" t="s">
        <v>48</v>
      </c>
      <c r="F4" s="19" t="s">
        <v>343</v>
      </c>
      <c r="G4" s="19" t="s">
        <v>343</v>
      </c>
      <c r="H4" s="10" t="s">
        <v>32</v>
      </c>
      <c r="I4" s="26">
        <v>100</v>
      </c>
      <c r="J4" s="27"/>
      <c r="K4" s="51">
        <v>0</v>
      </c>
      <c r="L4" s="28"/>
      <c r="M4" s="51"/>
      <c r="N4" s="51"/>
      <c r="O4" s="27"/>
      <c r="P4" s="27"/>
      <c r="Q4" s="27"/>
      <c r="R4" s="51">
        <v>0</v>
      </c>
      <c r="S4" s="26"/>
      <c r="T4" s="27">
        <v>0</v>
      </c>
      <c r="U4" s="27"/>
      <c r="V4" s="51">
        <f t="shared" ref="V4:V67" si="0">SUM(I4:U4)</f>
        <v>100</v>
      </c>
      <c r="W4" s="68">
        <v>37.5</v>
      </c>
      <c r="X4" s="68">
        <f t="shared" ref="X4:X35" si="1">(V4*W4)</f>
        <v>3750</v>
      </c>
      <c r="Y4" s="79">
        <f>SUM(X4:X16)</f>
        <v>22110.690000000002</v>
      </c>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c r="CA4" s="45"/>
      <c r="CB4" s="45"/>
      <c r="CC4" s="45"/>
      <c r="CD4" s="45"/>
    </row>
    <row r="5" spans="1:82" ht="84.75" customHeight="1" x14ac:dyDescent="0.25">
      <c r="A5" s="76"/>
      <c r="B5" s="11">
        <v>2</v>
      </c>
      <c r="C5" s="20" t="s">
        <v>107</v>
      </c>
      <c r="D5" s="8" t="s">
        <v>19</v>
      </c>
      <c r="E5" s="9" t="s">
        <v>37</v>
      </c>
      <c r="F5" s="9" t="s">
        <v>38</v>
      </c>
      <c r="G5" s="9" t="s">
        <v>38</v>
      </c>
      <c r="H5" s="10" t="s">
        <v>32</v>
      </c>
      <c r="I5" s="8"/>
      <c r="J5" s="8">
        <v>40</v>
      </c>
      <c r="K5" s="51">
        <v>15</v>
      </c>
      <c r="L5" s="8">
        <v>15</v>
      </c>
      <c r="M5" s="51">
        <v>50</v>
      </c>
      <c r="N5" s="51"/>
      <c r="O5" s="8">
        <v>60</v>
      </c>
      <c r="P5" s="8"/>
      <c r="Q5" s="8"/>
      <c r="R5" s="51">
        <v>100</v>
      </c>
      <c r="S5" s="8">
        <v>46</v>
      </c>
      <c r="T5" s="8">
        <v>60</v>
      </c>
      <c r="U5" s="51">
        <v>30</v>
      </c>
      <c r="V5" s="51">
        <f t="shared" si="0"/>
        <v>416</v>
      </c>
      <c r="W5" s="68">
        <v>15.67</v>
      </c>
      <c r="X5" s="68">
        <f t="shared" si="1"/>
        <v>6518.72</v>
      </c>
      <c r="Y5" s="80"/>
    </row>
    <row r="6" spans="1:82" ht="53.25" customHeight="1" x14ac:dyDescent="0.25">
      <c r="A6" s="76"/>
      <c r="B6" s="11">
        <v>3</v>
      </c>
      <c r="C6" s="20" t="s">
        <v>384</v>
      </c>
      <c r="D6" s="8" t="s">
        <v>19</v>
      </c>
      <c r="E6" s="9" t="s">
        <v>37</v>
      </c>
      <c r="F6" s="9" t="s">
        <v>39</v>
      </c>
      <c r="G6" s="9" t="s">
        <v>39</v>
      </c>
      <c r="H6" s="10" t="s">
        <v>32</v>
      </c>
      <c r="I6" s="8">
        <v>100</v>
      </c>
      <c r="J6" s="8">
        <v>36</v>
      </c>
      <c r="K6" s="51">
        <v>24</v>
      </c>
      <c r="L6" s="8">
        <v>30</v>
      </c>
      <c r="M6" s="51">
        <v>40</v>
      </c>
      <c r="N6" s="51">
        <v>24</v>
      </c>
      <c r="O6" s="8"/>
      <c r="P6" s="8">
        <v>6</v>
      </c>
      <c r="Q6" s="8"/>
      <c r="R6" s="51">
        <v>20</v>
      </c>
      <c r="S6" s="8">
        <v>51</v>
      </c>
      <c r="T6" s="8">
        <v>36</v>
      </c>
      <c r="U6" s="51">
        <v>9</v>
      </c>
      <c r="V6" s="51">
        <f t="shared" si="0"/>
        <v>376</v>
      </c>
      <c r="W6" s="68">
        <v>1.1599999999999999</v>
      </c>
      <c r="X6" s="68">
        <f t="shared" si="1"/>
        <v>436.15999999999997</v>
      </c>
      <c r="Y6" s="80"/>
    </row>
    <row r="7" spans="1:82" s="17" customFormat="1" ht="55.5" customHeight="1" x14ac:dyDescent="0.25">
      <c r="A7" s="76"/>
      <c r="B7" s="11">
        <v>4</v>
      </c>
      <c r="C7" s="20" t="s">
        <v>127</v>
      </c>
      <c r="D7" s="8" t="s">
        <v>19</v>
      </c>
      <c r="E7" s="9" t="s">
        <v>48</v>
      </c>
      <c r="F7" s="9" t="s">
        <v>106</v>
      </c>
      <c r="G7" s="9" t="s">
        <v>409</v>
      </c>
      <c r="H7" s="9" t="s">
        <v>32</v>
      </c>
      <c r="I7" s="8">
        <v>36</v>
      </c>
      <c r="J7" s="8"/>
      <c r="K7" s="51">
        <v>5</v>
      </c>
      <c r="L7" s="28"/>
      <c r="M7" s="51"/>
      <c r="N7" s="51"/>
      <c r="O7" s="8">
        <v>3</v>
      </c>
      <c r="P7" s="8"/>
      <c r="Q7" s="8"/>
      <c r="R7" s="51"/>
      <c r="S7" s="8"/>
      <c r="T7" s="8">
        <v>6</v>
      </c>
      <c r="U7" s="51"/>
      <c r="V7" s="51">
        <f t="shared" si="0"/>
        <v>50</v>
      </c>
      <c r="W7" s="68">
        <v>3.04</v>
      </c>
      <c r="X7" s="68">
        <f t="shared" si="1"/>
        <v>152</v>
      </c>
      <c r="Y7" s="80"/>
    </row>
    <row r="8" spans="1:82" s="16" customFormat="1" ht="96" customHeight="1" x14ac:dyDescent="0.25">
      <c r="A8" s="76"/>
      <c r="B8" s="11">
        <v>5</v>
      </c>
      <c r="C8" s="3" t="s">
        <v>272</v>
      </c>
      <c r="D8" s="51" t="s">
        <v>21</v>
      </c>
      <c r="E8" s="19" t="s">
        <v>48</v>
      </c>
      <c r="F8" s="7" t="s">
        <v>341</v>
      </c>
      <c r="G8" s="7" t="s">
        <v>453</v>
      </c>
      <c r="H8" s="8" t="s">
        <v>32</v>
      </c>
      <c r="I8" s="29"/>
      <c r="J8" s="29"/>
      <c r="K8" s="29"/>
      <c r="L8" s="29"/>
      <c r="M8" s="51"/>
      <c r="N8" s="29"/>
      <c r="O8" s="29"/>
      <c r="P8" s="29"/>
      <c r="Q8" s="29"/>
      <c r="R8" s="29">
        <v>30</v>
      </c>
      <c r="S8" s="8">
        <v>5</v>
      </c>
      <c r="T8" s="29"/>
      <c r="U8" s="51"/>
      <c r="V8" s="51">
        <f t="shared" si="0"/>
        <v>35</v>
      </c>
      <c r="W8" s="68">
        <v>3.94</v>
      </c>
      <c r="X8" s="68">
        <f t="shared" si="1"/>
        <v>137.9</v>
      </c>
      <c r="Y8" s="80"/>
    </row>
    <row r="9" spans="1:82" s="16" customFormat="1" ht="39.75" customHeight="1" x14ac:dyDescent="0.25">
      <c r="A9" s="76"/>
      <c r="B9" s="11">
        <v>6</v>
      </c>
      <c r="C9" s="3" t="s">
        <v>295</v>
      </c>
      <c r="D9" s="51" t="s">
        <v>21</v>
      </c>
      <c r="E9" s="19" t="s">
        <v>48</v>
      </c>
      <c r="F9" s="7" t="s">
        <v>337</v>
      </c>
      <c r="G9" s="57">
        <v>504221433</v>
      </c>
      <c r="H9" s="8" t="s">
        <v>297</v>
      </c>
      <c r="I9" s="29"/>
      <c r="J9" s="29"/>
      <c r="K9" s="29"/>
      <c r="L9" s="29"/>
      <c r="M9" s="51"/>
      <c r="N9" s="29"/>
      <c r="O9" s="29"/>
      <c r="P9" s="29"/>
      <c r="Q9" s="29"/>
      <c r="R9" s="51">
        <v>30</v>
      </c>
      <c r="S9" s="29"/>
      <c r="T9" s="29"/>
      <c r="U9" s="51">
        <v>20</v>
      </c>
      <c r="V9" s="51">
        <f t="shared" si="0"/>
        <v>50</v>
      </c>
      <c r="W9" s="68">
        <v>3.3</v>
      </c>
      <c r="X9" s="68">
        <f t="shared" si="1"/>
        <v>165</v>
      </c>
      <c r="Y9" s="80"/>
    </row>
    <row r="10" spans="1:82" s="16" customFormat="1" ht="39.75" customHeight="1" x14ac:dyDescent="0.25">
      <c r="A10" s="76"/>
      <c r="B10" s="11">
        <v>7</v>
      </c>
      <c r="C10" s="3" t="s">
        <v>298</v>
      </c>
      <c r="D10" s="51" t="s">
        <v>21</v>
      </c>
      <c r="E10" s="9" t="s">
        <v>48</v>
      </c>
      <c r="F10" s="7" t="s">
        <v>339</v>
      </c>
      <c r="G10" s="57">
        <v>105252009</v>
      </c>
      <c r="H10" s="7" t="s">
        <v>32</v>
      </c>
      <c r="I10" s="29"/>
      <c r="J10" s="29"/>
      <c r="K10" s="29"/>
      <c r="L10" s="29"/>
      <c r="M10" s="51"/>
      <c r="N10" s="29"/>
      <c r="O10" s="29"/>
      <c r="P10" s="29"/>
      <c r="Q10" s="29"/>
      <c r="R10" s="29">
        <v>15</v>
      </c>
      <c r="S10" s="29"/>
      <c r="T10" s="29"/>
      <c r="U10" s="51">
        <v>20</v>
      </c>
      <c r="V10" s="51">
        <f t="shared" si="0"/>
        <v>35</v>
      </c>
      <c r="W10" s="68">
        <v>2</v>
      </c>
      <c r="X10" s="68">
        <f t="shared" si="1"/>
        <v>70</v>
      </c>
      <c r="Y10" s="80"/>
    </row>
    <row r="11" spans="1:82" s="16" customFormat="1" ht="39.75" customHeight="1" x14ac:dyDescent="0.25">
      <c r="A11" s="76"/>
      <c r="B11" s="11">
        <v>8</v>
      </c>
      <c r="C11" s="3" t="s">
        <v>299</v>
      </c>
      <c r="D11" s="51" t="s">
        <v>21</v>
      </c>
      <c r="E11" s="9" t="s">
        <v>48</v>
      </c>
      <c r="F11" s="7" t="s">
        <v>338</v>
      </c>
      <c r="G11" s="57">
        <v>504221433</v>
      </c>
      <c r="H11" s="7" t="s">
        <v>32</v>
      </c>
      <c r="I11" s="29"/>
      <c r="J11" s="29"/>
      <c r="K11" s="29"/>
      <c r="L11" s="29"/>
      <c r="M11" s="51"/>
      <c r="N11" s="29"/>
      <c r="O11" s="29"/>
      <c r="P11" s="29"/>
      <c r="Q11" s="29"/>
      <c r="R11" s="29"/>
      <c r="S11" s="29"/>
      <c r="T11" s="29"/>
      <c r="U11" s="51">
        <v>20</v>
      </c>
      <c r="V11" s="51">
        <f t="shared" si="0"/>
        <v>20</v>
      </c>
      <c r="W11" s="68">
        <v>2.13</v>
      </c>
      <c r="X11" s="68">
        <f t="shared" si="1"/>
        <v>42.599999999999994</v>
      </c>
      <c r="Y11" s="80"/>
    </row>
    <row r="12" spans="1:82" s="16" customFormat="1" ht="39.75" customHeight="1" x14ac:dyDescent="0.25">
      <c r="A12" s="76"/>
      <c r="B12" s="11">
        <v>9</v>
      </c>
      <c r="C12" s="3" t="s">
        <v>300</v>
      </c>
      <c r="D12" s="51" t="s">
        <v>21</v>
      </c>
      <c r="E12" s="9" t="s">
        <v>48</v>
      </c>
      <c r="F12" s="7" t="s">
        <v>340</v>
      </c>
      <c r="G12" s="57">
        <v>504221434</v>
      </c>
      <c r="H12" s="7" t="s">
        <v>32</v>
      </c>
      <c r="I12" s="29"/>
      <c r="J12" s="29"/>
      <c r="K12" s="29"/>
      <c r="L12" s="29"/>
      <c r="M12" s="51"/>
      <c r="N12" s="29"/>
      <c r="O12" s="29"/>
      <c r="P12" s="29"/>
      <c r="Q12" s="29"/>
      <c r="R12" s="29"/>
      <c r="S12" s="29"/>
      <c r="T12" s="29"/>
      <c r="U12" s="51">
        <v>20</v>
      </c>
      <c r="V12" s="51">
        <f t="shared" si="0"/>
        <v>20</v>
      </c>
      <c r="W12" s="68">
        <v>1.62</v>
      </c>
      <c r="X12" s="68">
        <f t="shared" si="1"/>
        <v>32.400000000000006</v>
      </c>
      <c r="Y12" s="80"/>
    </row>
    <row r="13" spans="1:82" s="17" customFormat="1" ht="120.75" customHeight="1" x14ac:dyDescent="0.25">
      <c r="A13" s="76"/>
      <c r="B13" s="11">
        <v>10</v>
      </c>
      <c r="C13" s="3" t="s">
        <v>187</v>
      </c>
      <c r="D13" s="21" t="s">
        <v>19</v>
      </c>
      <c r="E13" s="19" t="s">
        <v>48</v>
      </c>
      <c r="F13" s="19" t="s">
        <v>174</v>
      </c>
      <c r="G13" s="19" t="s">
        <v>410</v>
      </c>
      <c r="H13" s="8" t="s">
        <v>32</v>
      </c>
      <c r="I13" s="8">
        <v>24</v>
      </c>
      <c r="J13" s="8">
        <v>5</v>
      </c>
      <c r="K13" s="51">
        <v>20</v>
      </c>
      <c r="L13" s="8">
        <v>12</v>
      </c>
      <c r="M13" s="51">
        <v>15</v>
      </c>
      <c r="N13" s="51">
        <v>10</v>
      </c>
      <c r="O13" s="8"/>
      <c r="P13" s="8"/>
      <c r="Q13" s="8"/>
      <c r="R13" s="51">
        <v>20</v>
      </c>
      <c r="S13" s="8">
        <v>15</v>
      </c>
      <c r="T13" s="8">
        <v>16</v>
      </c>
      <c r="U13" s="51"/>
      <c r="V13" s="51">
        <f t="shared" si="0"/>
        <v>137</v>
      </c>
      <c r="W13" s="68">
        <v>24.24</v>
      </c>
      <c r="X13" s="68">
        <f t="shared" si="1"/>
        <v>3320.8799999999997</v>
      </c>
      <c r="Y13" s="80"/>
    </row>
    <row r="14" spans="1:82" s="17" customFormat="1" ht="36.75" customHeight="1" x14ac:dyDescent="0.25">
      <c r="A14" s="76"/>
      <c r="B14" s="11">
        <v>11</v>
      </c>
      <c r="C14" s="3" t="s">
        <v>185</v>
      </c>
      <c r="D14" s="21" t="s">
        <v>172</v>
      </c>
      <c r="E14" s="19" t="s">
        <v>48</v>
      </c>
      <c r="F14" s="19" t="s">
        <v>173</v>
      </c>
      <c r="G14" s="19" t="s">
        <v>410</v>
      </c>
      <c r="H14" s="8" t="s">
        <v>32</v>
      </c>
      <c r="I14" s="8">
        <v>10</v>
      </c>
      <c r="J14" s="8"/>
      <c r="K14" s="51">
        <v>20</v>
      </c>
      <c r="L14" s="8">
        <v>36</v>
      </c>
      <c r="M14" s="51"/>
      <c r="N14" s="51"/>
      <c r="O14" s="8"/>
      <c r="P14" s="8"/>
      <c r="Q14" s="8">
        <v>24</v>
      </c>
      <c r="R14" s="51"/>
      <c r="S14" s="8"/>
      <c r="T14" s="8">
        <v>16</v>
      </c>
      <c r="U14" s="51"/>
      <c r="V14" s="51">
        <f t="shared" si="0"/>
        <v>106</v>
      </c>
      <c r="W14" s="68">
        <v>10.23</v>
      </c>
      <c r="X14" s="68">
        <f t="shared" si="1"/>
        <v>1084.3800000000001</v>
      </c>
      <c r="Y14" s="80"/>
    </row>
    <row r="15" spans="1:82" s="17" customFormat="1" ht="40.5" customHeight="1" x14ac:dyDescent="0.25">
      <c r="A15" s="76"/>
      <c r="B15" s="11">
        <v>12</v>
      </c>
      <c r="C15" s="3" t="s">
        <v>186</v>
      </c>
      <c r="D15" s="51" t="s">
        <v>21</v>
      </c>
      <c r="E15" s="19" t="s">
        <v>48</v>
      </c>
      <c r="F15" s="7" t="s">
        <v>342</v>
      </c>
      <c r="G15" s="7" t="s">
        <v>129</v>
      </c>
      <c r="H15" s="8" t="s">
        <v>32</v>
      </c>
      <c r="I15" s="8">
        <v>50</v>
      </c>
      <c r="J15" s="8">
        <v>30</v>
      </c>
      <c r="K15" s="51">
        <v>50</v>
      </c>
      <c r="L15" s="8">
        <v>130</v>
      </c>
      <c r="M15" s="51">
        <v>60</v>
      </c>
      <c r="N15" s="51">
        <v>20</v>
      </c>
      <c r="O15" s="8"/>
      <c r="P15" s="8"/>
      <c r="Q15" s="8">
        <v>50</v>
      </c>
      <c r="R15" s="51">
        <v>30</v>
      </c>
      <c r="S15" s="8">
        <v>55</v>
      </c>
      <c r="T15" s="8">
        <v>20</v>
      </c>
      <c r="U15" s="51">
        <v>40</v>
      </c>
      <c r="V15" s="51">
        <f t="shared" si="0"/>
        <v>535</v>
      </c>
      <c r="W15" s="68">
        <v>4.47</v>
      </c>
      <c r="X15" s="68">
        <f t="shared" si="1"/>
        <v>2391.4499999999998</v>
      </c>
      <c r="Y15" s="80"/>
    </row>
    <row r="16" spans="1:82" s="17" customFormat="1" ht="39" customHeight="1" x14ac:dyDescent="0.25">
      <c r="A16" s="76"/>
      <c r="B16" s="11">
        <v>13</v>
      </c>
      <c r="C16" s="20" t="s">
        <v>139</v>
      </c>
      <c r="D16" s="8" t="s">
        <v>23</v>
      </c>
      <c r="E16" s="9" t="s">
        <v>40</v>
      </c>
      <c r="F16" s="9" t="s">
        <v>41</v>
      </c>
      <c r="G16" s="9" t="s">
        <v>395</v>
      </c>
      <c r="H16" s="10" t="s">
        <v>33</v>
      </c>
      <c r="I16" s="8">
        <v>60</v>
      </c>
      <c r="J16" s="8">
        <v>2</v>
      </c>
      <c r="K16" s="51">
        <v>20</v>
      </c>
      <c r="L16" s="8">
        <v>10</v>
      </c>
      <c r="M16" s="51">
        <v>7</v>
      </c>
      <c r="N16" s="51">
        <v>20</v>
      </c>
      <c r="O16" s="8">
        <v>5</v>
      </c>
      <c r="P16" s="8">
        <v>5</v>
      </c>
      <c r="Q16" s="8"/>
      <c r="R16" s="51">
        <v>7</v>
      </c>
      <c r="S16" s="8">
        <v>17</v>
      </c>
      <c r="T16" s="8">
        <v>36</v>
      </c>
      <c r="U16" s="51">
        <v>6</v>
      </c>
      <c r="V16" s="51">
        <f t="shared" si="0"/>
        <v>195</v>
      </c>
      <c r="W16" s="68">
        <v>20.56</v>
      </c>
      <c r="X16" s="68">
        <f t="shared" si="1"/>
        <v>4009.2</v>
      </c>
      <c r="Y16" s="81"/>
    </row>
    <row r="17" spans="1:82" ht="90" x14ac:dyDescent="0.25">
      <c r="A17" s="77">
        <v>2</v>
      </c>
      <c r="B17" s="30">
        <v>14</v>
      </c>
      <c r="C17" s="31" t="s">
        <v>140</v>
      </c>
      <c r="D17" s="32" t="s">
        <v>22</v>
      </c>
      <c r="E17" s="33" t="s">
        <v>42</v>
      </c>
      <c r="F17" s="33" t="s">
        <v>43</v>
      </c>
      <c r="G17" s="33" t="s">
        <v>43</v>
      </c>
      <c r="H17" s="34" t="s">
        <v>32</v>
      </c>
      <c r="I17" s="32">
        <v>60</v>
      </c>
      <c r="J17" s="32">
        <v>25</v>
      </c>
      <c r="K17" s="35">
        <v>30</v>
      </c>
      <c r="L17" s="32">
        <v>30</v>
      </c>
      <c r="M17" s="35">
        <v>50</v>
      </c>
      <c r="N17" s="35">
        <v>8</v>
      </c>
      <c r="O17" s="32">
        <v>50</v>
      </c>
      <c r="P17" s="32"/>
      <c r="Q17" s="32"/>
      <c r="R17" s="35">
        <v>20</v>
      </c>
      <c r="S17" s="32">
        <v>60</v>
      </c>
      <c r="T17" s="32">
        <v>72</v>
      </c>
      <c r="U17" s="35">
        <v>22</v>
      </c>
      <c r="V17" s="35">
        <f t="shared" si="0"/>
        <v>427</v>
      </c>
      <c r="W17" s="69">
        <v>13.58</v>
      </c>
      <c r="X17" s="69">
        <f t="shared" si="1"/>
        <v>5798.66</v>
      </c>
      <c r="Y17" s="82">
        <f>SUM(X17:X22)</f>
        <v>23198.98</v>
      </c>
    </row>
    <row r="18" spans="1:82" ht="105" x14ac:dyDescent="0.25">
      <c r="A18" s="77"/>
      <c r="B18" s="30">
        <v>15</v>
      </c>
      <c r="C18" s="31" t="s">
        <v>205</v>
      </c>
      <c r="D18" s="32" t="s">
        <v>22</v>
      </c>
      <c r="E18" s="33" t="s">
        <v>42</v>
      </c>
      <c r="F18" s="33" t="s">
        <v>44</v>
      </c>
      <c r="G18" s="33" t="s">
        <v>396</v>
      </c>
      <c r="H18" s="34" t="s">
        <v>32</v>
      </c>
      <c r="I18" s="32">
        <v>60</v>
      </c>
      <c r="J18" s="32">
        <v>70</v>
      </c>
      <c r="K18" s="35">
        <v>30</v>
      </c>
      <c r="L18" s="32">
        <v>30</v>
      </c>
      <c r="M18" s="35">
        <v>60</v>
      </c>
      <c r="N18" s="35">
        <v>10</v>
      </c>
      <c r="O18" s="32">
        <v>60</v>
      </c>
      <c r="P18" s="32"/>
      <c r="Q18" s="32"/>
      <c r="R18" s="35">
        <v>20</v>
      </c>
      <c r="S18" s="32">
        <v>105</v>
      </c>
      <c r="T18" s="32">
        <v>32</v>
      </c>
      <c r="U18" s="35">
        <v>10</v>
      </c>
      <c r="V18" s="35">
        <f t="shared" si="0"/>
        <v>487</v>
      </c>
      <c r="W18" s="69">
        <v>10.19</v>
      </c>
      <c r="X18" s="69">
        <f t="shared" si="1"/>
        <v>4962.53</v>
      </c>
      <c r="Y18" s="83"/>
    </row>
    <row r="19" spans="1:82" ht="59.25" customHeight="1" x14ac:dyDescent="0.25">
      <c r="A19" s="77"/>
      <c r="B19" s="30">
        <v>16</v>
      </c>
      <c r="C19" s="31" t="s">
        <v>190</v>
      </c>
      <c r="D19" s="32" t="s">
        <v>19</v>
      </c>
      <c r="E19" s="33" t="s">
        <v>42</v>
      </c>
      <c r="F19" s="33" t="s">
        <v>45</v>
      </c>
      <c r="G19" s="33" t="s">
        <v>45</v>
      </c>
      <c r="H19" s="34" t="s">
        <v>32</v>
      </c>
      <c r="I19" s="32">
        <v>20</v>
      </c>
      <c r="J19" s="32">
        <v>10</v>
      </c>
      <c r="K19" s="35">
        <v>0</v>
      </c>
      <c r="L19" s="36"/>
      <c r="M19" s="35">
        <v>50</v>
      </c>
      <c r="N19" s="35">
        <v>6</v>
      </c>
      <c r="O19" s="32"/>
      <c r="P19" s="32"/>
      <c r="Q19" s="32"/>
      <c r="R19" s="35">
        <v>15</v>
      </c>
      <c r="S19" s="32">
        <v>25</v>
      </c>
      <c r="T19" s="32">
        <v>10</v>
      </c>
      <c r="U19" s="35">
        <v>9</v>
      </c>
      <c r="V19" s="35">
        <f t="shared" si="0"/>
        <v>145</v>
      </c>
      <c r="W19" s="69">
        <v>18.899999999999999</v>
      </c>
      <c r="X19" s="69">
        <f t="shared" si="1"/>
        <v>2740.5</v>
      </c>
      <c r="Y19" s="83"/>
    </row>
    <row r="20" spans="1:82" ht="38.25" customHeight="1" x14ac:dyDescent="0.25">
      <c r="A20" s="77"/>
      <c r="B20" s="30">
        <v>17</v>
      </c>
      <c r="C20" s="31" t="s">
        <v>191</v>
      </c>
      <c r="D20" s="32" t="s">
        <v>24</v>
      </c>
      <c r="E20" s="33" t="s">
        <v>42</v>
      </c>
      <c r="F20" s="33" t="s">
        <v>46</v>
      </c>
      <c r="G20" s="33" t="s">
        <v>46</v>
      </c>
      <c r="H20" s="34" t="s">
        <v>32</v>
      </c>
      <c r="I20" s="32">
        <v>10</v>
      </c>
      <c r="J20" s="32"/>
      <c r="K20" s="35">
        <v>10</v>
      </c>
      <c r="L20" s="32">
        <v>10</v>
      </c>
      <c r="M20" s="35">
        <v>15</v>
      </c>
      <c r="N20" s="35">
        <v>10</v>
      </c>
      <c r="O20" s="32">
        <v>4</v>
      </c>
      <c r="P20" s="32">
        <v>5</v>
      </c>
      <c r="Q20" s="32"/>
      <c r="R20" s="35">
        <v>100</v>
      </c>
      <c r="S20" s="32">
        <v>25</v>
      </c>
      <c r="T20" s="32">
        <v>50</v>
      </c>
      <c r="U20" s="35">
        <v>25</v>
      </c>
      <c r="V20" s="35">
        <f t="shared" si="0"/>
        <v>264</v>
      </c>
      <c r="W20" s="69">
        <v>16.61</v>
      </c>
      <c r="X20" s="69">
        <f t="shared" si="1"/>
        <v>4385.04</v>
      </c>
      <c r="Y20" s="83"/>
    </row>
    <row r="21" spans="1:82" ht="30" customHeight="1" x14ac:dyDescent="0.25">
      <c r="A21" s="77"/>
      <c r="B21" s="30">
        <v>18</v>
      </c>
      <c r="C21" s="31" t="s">
        <v>398</v>
      </c>
      <c r="D21" s="32" t="s">
        <v>24</v>
      </c>
      <c r="E21" s="33" t="s">
        <v>42</v>
      </c>
      <c r="F21" s="33" t="s">
        <v>47</v>
      </c>
      <c r="G21" s="33" t="s">
        <v>397</v>
      </c>
      <c r="H21" s="34" t="s">
        <v>32</v>
      </c>
      <c r="I21" s="32">
        <v>20</v>
      </c>
      <c r="J21" s="32">
        <v>12</v>
      </c>
      <c r="K21" s="35">
        <v>20</v>
      </c>
      <c r="L21" s="32">
        <v>10</v>
      </c>
      <c r="M21" s="35">
        <v>18</v>
      </c>
      <c r="N21" s="35">
        <v>15</v>
      </c>
      <c r="O21" s="32"/>
      <c r="P21" s="32">
        <v>7</v>
      </c>
      <c r="Q21" s="32"/>
      <c r="R21" s="35"/>
      <c r="S21" s="32">
        <v>25</v>
      </c>
      <c r="T21" s="32">
        <v>60</v>
      </c>
      <c r="U21" s="35">
        <v>50</v>
      </c>
      <c r="V21" s="35">
        <f t="shared" si="0"/>
        <v>237</v>
      </c>
      <c r="W21" s="69">
        <v>5.25</v>
      </c>
      <c r="X21" s="69">
        <f t="shared" si="1"/>
        <v>1244.25</v>
      </c>
      <c r="Y21" s="83"/>
    </row>
    <row r="22" spans="1:82" s="17" customFormat="1" ht="39.75" customHeight="1" x14ac:dyDescent="0.25">
      <c r="A22" s="77"/>
      <c r="B22" s="30">
        <v>19</v>
      </c>
      <c r="C22" s="37" t="s">
        <v>188</v>
      </c>
      <c r="D22" s="35" t="s">
        <v>172</v>
      </c>
      <c r="E22" s="38" t="s">
        <v>48</v>
      </c>
      <c r="F22" s="39" t="s">
        <v>175</v>
      </c>
      <c r="G22" s="39" t="s">
        <v>411</v>
      </c>
      <c r="H22" s="32" t="s">
        <v>32</v>
      </c>
      <c r="I22" s="32">
        <v>2500</v>
      </c>
      <c r="J22" s="32"/>
      <c r="K22" s="35">
        <v>1500</v>
      </c>
      <c r="L22" s="36"/>
      <c r="M22" s="35"/>
      <c r="N22" s="35">
        <v>100</v>
      </c>
      <c r="O22" s="32">
        <v>500</v>
      </c>
      <c r="P22" s="32"/>
      <c r="Q22" s="32">
        <v>250</v>
      </c>
      <c r="R22" s="35">
        <v>50</v>
      </c>
      <c r="S22" s="32">
        <v>500</v>
      </c>
      <c r="T22" s="32">
        <v>250</v>
      </c>
      <c r="U22" s="35"/>
      <c r="V22" s="35">
        <f>SUM(I22:U22)</f>
        <v>5650</v>
      </c>
      <c r="W22" s="69">
        <v>0.72</v>
      </c>
      <c r="X22" s="69">
        <f t="shared" si="1"/>
        <v>4068</v>
      </c>
      <c r="Y22" s="84"/>
    </row>
    <row r="23" spans="1:82" ht="90" x14ac:dyDescent="0.25">
      <c r="A23" s="78">
        <v>3</v>
      </c>
      <c r="B23" s="11">
        <v>20</v>
      </c>
      <c r="C23" s="20" t="s">
        <v>385</v>
      </c>
      <c r="D23" s="8" t="s">
        <v>19</v>
      </c>
      <c r="E23" s="9" t="s">
        <v>48</v>
      </c>
      <c r="F23" s="9" t="s">
        <v>231</v>
      </c>
      <c r="G23" s="9" t="s">
        <v>206</v>
      </c>
      <c r="H23" s="10" t="s">
        <v>32</v>
      </c>
      <c r="I23" s="8">
        <v>1200</v>
      </c>
      <c r="J23" s="8">
        <v>650</v>
      </c>
      <c r="K23" s="51">
        <v>1000</v>
      </c>
      <c r="L23" s="8">
        <v>500</v>
      </c>
      <c r="M23" s="51">
        <v>460</v>
      </c>
      <c r="N23" s="51">
        <v>200</v>
      </c>
      <c r="O23" s="8">
        <v>150</v>
      </c>
      <c r="P23" s="8">
        <v>1000</v>
      </c>
      <c r="Q23" s="8"/>
      <c r="R23" s="51">
        <v>400</v>
      </c>
      <c r="S23" s="8">
        <v>510</v>
      </c>
      <c r="T23" s="8">
        <v>500</v>
      </c>
      <c r="U23" s="51">
        <v>950</v>
      </c>
      <c r="V23" s="51">
        <f t="shared" si="0"/>
        <v>7520</v>
      </c>
      <c r="W23" s="68">
        <v>1.1499999999999999</v>
      </c>
      <c r="X23" s="68">
        <f t="shared" si="1"/>
        <v>8648</v>
      </c>
      <c r="Y23" s="79">
        <f>SUM(X23:X26)</f>
        <v>19114.259999999998</v>
      </c>
    </row>
    <row r="24" spans="1:82" ht="90" x14ac:dyDescent="0.25">
      <c r="A24" s="78"/>
      <c r="B24" s="11">
        <v>21</v>
      </c>
      <c r="C24" s="20" t="s">
        <v>202</v>
      </c>
      <c r="D24" s="8" t="s">
        <v>19</v>
      </c>
      <c r="E24" s="9" t="s">
        <v>48</v>
      </c>
      <c r="F24" s="9" t="s">
        <v>232</v>
      </c>
      <c r="G24" s="9" t="s">
        <v>207</v>
      </c>
      <c r="H24" s="10" t="s">
        <v>32</v>
      </c>
      <c r="I24" s="8">
        <v>1200</v>
      </c>
      <c r="J24" s="8">
        <v>350</v>
      </c>
      <c r="K24" s="51">
        <v>1000</v>
      </c>
      <c r="L24" s="8">
        <v>150</v>
      </c>
      <c r="M24" s="51">
        <v>400</v>
      </c>
      <c r="N24" s="51">
        <v>200</v>
      </c>
      <c r="O24" s="8">
        <v>150</v>
      </c>
      <c r="P24" s="8">
        <v>700</v>
      </c>
      <c r="Q24" s="8"/>
      <c r="R24" s="51">
        <v>500</v>
      </c>
      <c r="S24" s="8">
        <v>912</v>
      </c>
      <c r="T24" s="8">
        <v>1000</v>
      </c>
      <c r="U24" s="51">
        <v>400</v>
      </c>
      <c r="V24" s="51">
        <f t="shared" si="0"/>
        <v>6962</v>
      </c>
      <c r="W24" s="68">
        <v>1.1499999999999999</v>
      </c>
      <c r="X24" s="68">
        <f t="shared" si="1"/>
        <v>8006.2999999999993</v>
      </c>
      <c r="Y24" s="80"/>
    </row>
    <row r="25" spans="1:82" ht="94.5" customHeight="1" x14ac:dyDescent="0.25">
      <c r="A25" s="78"/>
      <c r="B25" s="11">
        <v>22</v>
      </c>
      <c r="C25" s="20" t="s">
        <v>386</v>
      </c>
      <c r="D25" s="8" t="s">
        <v>19</v>
      </c>
      <c r="E25" s="9" t="s">
        <v>48</v>
      </c>
      <c r="F25" s="9" t="s">
        <v>233</v>
      </c>
      <c r="G25" s="9" t="s">
        <v>208</v>
      </c>
      <c r="H25" s="10" t="s">
        <v>32</v>
      </c>
      <c r="I25" s="8"/>
      <c r="J25" s="8">
        <v>150</v>
      </c>
      <c r="K25" s="51">
        <v>100</v>
      </c>
      <c r="L25" s="8">
        <v>150</v>
      </c>
      <c r="M25" s="51">
        <v>250</v>
      </c>
      <c r="N25" s="51">
        <v>50</v>
      </c>
      <c r="O25" s="8">
        <v>50</v>
      </c>
      <c r="P25" s="8">
        <v>10</v>
      </c>
      <c r="Q25" s="8"/>
      <c r="R25" s="51">
        <v>200</v>
      </c>
      <c r="S25" s="8">
        <v>412</v>
      </c>
      <c r="T25" s="8">
        <v>100</v>
      </c>
      <c r="U25" s="51">
        <v>150</v>
      </c>
      <c r="V25" s="51">
        <f t="shared" si="0"/>
        <v>1622</v>
      </c>
      <c r="W25" s="68">
        <v>1.1499999999999999</v>
      </c>
      <c r="X25" s="68">
        <f t="shared" si="1"/>
        <v>1865.3</v>
      </c>
      <c r="Y25" s="80"/>
    </row>
    <row r="26" spans="1:82" ht="103.5" customHeight="1" x14ac:dyDescent="0.25">
      <c r="A26" s="78"/>
      <c r="B26" s="11">
        <v>23</v>
      </c>
      <c r="C26" s="20" t="s">
        <v>109</v>
      </c>
      <c r="D26" s="8" t="s">
        <v>19</v>
      </c>
      <c r="E26" s="9" t="s">
        <v>48</v>
      </c>
      <c r="F26" s="9" t="s">
        <v>55</v>
      </c>
      <c r="G26" s="9" t="s">
        <v>55</v>
      </c>
      <c r="H26" s="10" t="s">
        <v>32</v>
      </c>
      <c r="I26" s="8"/>
      <c r="J26" s="8"/>
      <c r="K26" s="51"/>
      <c r="L26" s="8">
        <v>3</v>
      </c>
      <c r="M26" s="51">
        <v>9</v>
      </c>
      <c r="N26" s="51">
        <v>5</v>
      </c>
      <c r="O26" s="8"/>
      <c r="P26" s="8"/>
      <c r="Q26" s="8"/>
      <c r="R26" s="51">
        <v>5</v>
      </c>
      <c r="S26" s="8">
        <v>14</v>
      </c>
      <c r="T26" s="8">
        <v>10</v>
      </c>
      <c r="U26" s="51">
        <v>5</v>
      </c>
      <c r="V26" s="51">
        <f t="shared" si="0"/>
        <v>51</v>
      </c>
      <c r="W26" s="68">
        <v>11.66</v>
      </c>
      <c r="X26" s="68">
        <f t="shared" si="1"/>
        <v>594.66</v>
      </c>
      <c r="Y26" s="81"/>
    </row>
    <row r="27" spans="1:82" ht="53.25" customHeight="1" x14ac:dyDescent="0.25">
      <c r="A27" s="77">
        <v>4</v>
      </c>
      <c r="B27" s="30">
        <v>24</v>
      </c>
      <c r="C27" s="31" t="s">
        <v>387</v>
      </c>
      <c r="D27" s="32" t="s">
        <v>19</v>
      </c>
      <c r="E27" s="33" t="s">
        <v>48</v>
      </c>
      <c r="F27" s="33" t="s">
        <v>240</v>
      </c>
      <c r="G27" s="32">
        <v>504221389</v>
      </c>
      <c r="H27" s="34" t="s">
        <v>32</v>
      </c>
      <c r="I27" s="32">
        <v>36</v>
      </c>
      <c r="J27" s="32">
        <v>120</v>
      </c>
      <c r="K27" s="35">
        <v>60</v>
      </c>
      <c r="L27" s="32">
        <v>84</v>
      </c>
      <c r="M27" s="35">
        <v>360</v>
      </c>
      <c r="N27" s="35">
        <v>48</v>
      </c>
      <c r="O27" s="32">
        <v>96</v>
      </c>
      <c r="P27" s="32">
        <v>6</v>
      </c>
      <c r="Q27" s="32"/>
      <c r="R27" s="35">
        <v>200</v>
      </c>
      <c r="S27" s="32">
        <v>40</v>
      </c>
      <c r="T27" s="32">
        <v>180</v>
      </c>
      <c r="U27" s="35">
        <v>312</v>
      </c>
      <c r="V27" s="35">
        <f t="shared" si="0"/>
        <v>1542</v>
      </c>
      <c r="W27" s="69">
        <v>4.0599999999999996</v>
      </c>
      <c r="X27" s="69">
        <f t="shared" si="1"/>
        <v>6260.5199999999995</v>
      </c>
      <c r="Y27" s="82">
        <f>SUM(X27:X30)</f>
        <v>19958.959999999995</v>
      </c>
    </row>
    <row r="28" spans="1:82" ht="45" x14ac:dyDescent="0.25">
      <c r="A28" s="77"/>
      <c r="B28" s="30">
        <v>25</v>
      </c>
      <c r="C28" s="31" t="s">
        <v>388</v>
      </c>
      <c r="D28" s="32" t="s">
        <v>19</v>
      </c>
      <c r="E28" s="33" t="s">
        <v>48</v>
      </c>
      <c r="F28" s="33" t="s">
        <v>241</v>
      </c>
      <c r="G28" s="32">
        <v>504221386</v>
      </c>
      <c r="H28" s="34" t="s">
        <v>32</v>
      </c>
      <c r="I28" s="32">
        <v>36</v>
      </c>
      <c r="J28" s="32">
        <v>120</v>
      </c>
      <c r="K28" s="35">
        <v>60</v>
      </c>
      <c r="L28" s="32">
        <v>84</v>
      </c>
      <c r="M28" s="35">
        <v>360</v>
      </c>
      <c r="N28" s="35">
        <v>48</v>
      </c>
      <c r="O28" s="32">
        <v>96</v>
      </c>
      <c r="P28" s="32">
        <v>36</v>
      </c>
      <c r="Q28" s="32"/>
      <c r="R28" s="35">
        <v>300</v>
      </c>
      <c r="S28" s="32">
        <v>40</v>
      </c>
      <c r="T28" s="32">
        <v>162</v>
      </c>
      <c r="U28" s="35">
        <v>312</v>
      </c>
      <c r="V28" s="35">
        <f t="shared" si="0"/>
        <v>1654</v>
      </c>
      <c r="W28" s="69">
        <v>4.0599999999999996</v>
      </c>
      <c r="X28" s="69">
        <f t="shared" si="1"/>
        <v>6715.24</v>
      </c>
      <c r="Y28" s="83"/>
    </row>
    <row r="29" spans="1:82" ht="45" x14ac:dyDescent="0.25">
      <c r="A29" s="77"/>
      <c r="B29" s="30">
        <v>26</v>
      </c>
      <c r="C29" s="31" t="s">
        <v>389</v>
      </c>
      <c r="D29" s="32" t="s">
        <v>19</v>
      </c>
      <c r="E29" s="33" t="s">
        <v>48</v>
      </c>
      <c r="F29" s="33" t="s">
        <v>242</v>
      </c>
      <c r="G29" s="32">
        <v>504221387</v>
      </c>
      <c r="H29" s="34" t="s">
        <v>32</v>
      </c>
      <c r="I29" s="32"/>
      <c r="J29" s="32">
        <v>48</v>
      </c>
      <c r="K29" s="35">
        <v>60</v>
      </c>
      <c r="L29" s="32">
        <v>48</v>
      </c>
      <c r="M29" s="35">
        <v>288</v>
      </c>
      <c r="N29" s="35">
        <v>24</v>
      </c>
      <c r="O29" s="32">
        <v>96</v>
      </c>
      <c r="P29" s="32">
        <v>6</v>
      </c>
      <c r="Q29" s="32"/>
      <c r="R29" s="35"/>
      <c r="S29" s="32">
        <v>40</v>
      </c>
      <c r="T29" s="32">
        <v>68</v>
      </c>
      <c r="U29" s="35">
        <v>60</v>
      </c>
      <c r="V29" s="35">
        <f t="shared" si="0"/>
        <v>738</v>
      </c>
      <c r="W29" s="69">
        <v>4.0599999999999996</v>
      </c>
      <c r="X29" s="69">
        <f t="shared" si="1"/>
        <v>2996.2799999999997</v>
      </c>
      <c r="Y29" s="83"/>
    </row>
    <row r="30" spans="1:82" ht="45" x14ac:dyDescent="0.25">
      <c r="A30" s="77"/>
      <c r="B30" s="30">
        <v>27</v>
      </c>
      <c r="C30" s="31" t="s">
        <v>390</v>
      </c>
      <c r="D30" s="32" t="s">
        <v>19</v>
      </c>
      <c r="E30" s="33" t="s">
        <v>48</v>
      </c>
      <c r="F30" s="33" t="s">
        <v>243</v>
      </c>
      <c r="G30" s="33" t="s">
        <v>214</v>
      </c>
      <c r="H30" s="34" t="s">
        <v>32</v>
      </c>
      <c r="I30" s="32"/>
      <c r="J30" s="32">
        <v>72</v>
      </c>
      <c r="K30" s="35">
        <v>60</v>
      </c>
      <c r="L30" s="32">
        <v>48</v>
      </c>
      <c r="M30" s="35">
        <v>288</v>
      </c>
      <c r="N30" s="35">
        <v>48</v>
      </c>
      <c r="O30" s="32">
        <v>96</v>
      </c>
      <c r="P30" s="32">
        <v>6</v>
      </c>
      <c r="Q30" s="32"/>
      <c r="R30" s="35">
        <v>200</v>
      </c>
      <c r="S30" s="32">
        <v>40</v>
      </c>
      <c r="T30" s="32">
        <v>64</v>
      </c>
      <c r="U30" s="35">
        <v>60</v>
      </c>
      <c r="V30" s="35">
        <f t="shared" si="0"/>
        <v>982</v>
      </c>
      <c r="W30" s="69">
        <v>4.0599999999999996</v>
      </c>
      <c r="X30" s="69">
        <f t="shared" si="1"/>
        <v>3986.9199999999996</v>
      </c>
      <c r="Y30" s="84"/>
    </row>
    <row r="31" spans="1:82" s="5" customFormat="1" ht="195" x14ac:dyDescent="0.25">
      <c r="A31" s="76">
        <v>5</v>
      </c>
      <c r="B31" s="11">
        <v>28</v>
      </c>
      <c r="C31" s="20" t="s">
        <v>141</v>
      </c>
      <c r="D31" s="8" t="s">
        <v>19</v>
      </c>
      <c r="E31" s="9" t="s">
        <v>48</v>
      </c>
      <c r="F31" s="9" t="s">
        <v>49</v>
      </c>
      <c r="G31" s="9" t="s">
        <v>49</v>
      </c>
      <c r="H31" s="10" t="s">
        <v>32</v>
      </c>
      <c r="I31" s="8"/>
      <c r="J31" s="8"/>
      <c r="K31" s="51"/>
      <c r="L31" s="28"/>
      <c r="M31" s="51"/>
      <c r="N31" s="51"/>
      <c r="O31" s="8"/>
      <c r="P31" s="8"/>
      <c r="Q31" s="8"/>
      <c r="R31" s="51"/>
      <c r="S31" s="8">
        <v>30</v>
      </c>
      <c r="T31" s="8">
        <v>20</v>
      </c>
      <c r="U31" s="51"/>
      <c r="V31" s="51">
        <f t="shared" ref="V31:V36" si="2">SUM(I31:U31)</f>
        <v>50</v>
      </c>
      <c r="W31" s="68">
        <v>4.92</v>
      </c>
      <c r="X31" s="68">
        <f t="shared" si="1"/>
        <v>246</v>
      </c>
      <c r="Y31" s="79">
        <f>SUM(X31:X56)</f>
        <v>21888.410000000003</v>
      </c>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row>
    <row r="32" spans="1:82" ht="195" x14ac:dyDescent="0.25">
      <c r="A32" s="76"/>
      <c r="B32" s="11">
        <v>29</v>
      </c>
      <c r="C32" s="20" t="s">
        <v>142</v>
      </c>
      <c r="D32" s="8" t="s">
        <v>19</v>
      </c>
      <c r="E32" s="9" t="s">
        <v>48</v>
      </c>
      <c r="F32" s="9" t="s">
        <v>50</v>
      </c>
      <c r="G32" s="9" t="s">
        <v>50</v>
      </c>
      <c r="H32" s="10" t="s">
        <v>32</v>
      </c>
      <c r="I32" s="8">
        <v>50</v>
      </c>
      <c r="J32" s="8"/>
      <c r="K32" s="51">
        <v>40</v>
      </c>
      <c r="L32" s="28"/>
      <c r="M32" s="51"/>
      <c r="N32" s="51">
        <v>15</v>
      </c>
      <c r="O32" s="8"/>
      <c r="P32" s="8"/>
      <c r="Q32" s="8"/>
      <c r="R32" s="51">
        <v>10</v>
      </c>
      <c r="S32" s="8">
        <v>30</v>
      </c>
      <c r="T32" s="8">
        <v>20</v>
      </c>
      <c r="U32" s="51"/>
      <c r="V32" s="51">
        <f t="shared" si="2"/>
        <v>165</v>
      </c>
      <c r="W32" s="68">
        <v>4.92</v>
      </c>
      <c r="X32" s="68">
        <f t="shared" si="1"/>
        <v>811.8</v>
      </c>
      <c r="Y32" s="80"/>
    </row>
    <row r="33" spans="1:25" ht="195" x14ac:dyDescent="0.25">
      <c r="A33" s="76"/>
      <c r="B33" s="11">
        <v>30</v>
      </c>
      <c r="C33" s="20" t="s">
        <v>143</v>
      </c>
      <c r="D33" s="8" t="s">
        <v>19</v>
      </c>
      <c r="E33" s="9" t="s">
        <v>48</v>
      </c>
      <c r="F33" s="9" t="s">
        <v>51</v>
      </c>
      <c r="G33" s="9" t="s">
        <v>51</v>
      </c>
      <c r="H33" s="10" t="s">
        <v>32</v>
      </c>
      <c r="I33" s="8"/>
      <c r="J33" s="8"/>
      <c r="K33" s="51">
        <v>15</v>
      </c>
      <c r="L33" s="28"/>
      <c r="M33" s="51"/>
      <c r="N33" s="51"/>
      <c r="O33" s="8"/>
      <c r="P33" s="8"/>
      <c r="Q33" s="8"/>
      <c r="R33" s="51"/>
      <c r="S33" s="8">
        <v>30</v>
      </c>
      <c r="T33" s="8">
        <v>20</v>
      </c>
      <c r="U33" s="51"/>
      <c r="V33" s="51">
        <f t="shared" si="2"/>
        <v>65</v>
      </c>
      <c r="W33" s="68">
        <v>4.92</v>
      </c>
      <c r="X33" s="68">
        <f t="shared" si="1"/>
        <v>319.8</v>
      </c>
      <c r="Y33" s="80"/>
    </row>
    <row r="34" spans="1:25" ht="195" x14ac:dyDescent="0.25">
      <c r="A34" s="76"/>
      <c r="B34" s="11">
        <v>31</v>
      </c>
      <c r="C34" s="20" t="s">
        <v>144</v>
      </c>
      <c r="D34" s="8" t="s">
        <v>19</v>
      </c>
      <c r="E34" s="9" t="s">
        <v>48</v>
      </c>
      <c r="F34" s="9" t="s">
        <v>52</v>
      </c>
      <c r="G34" s="9" t="s">
        <v>52</v>
      </c>
      <c r="H34" s="10" t="s">
        <v>32</v>
      </c>
      <c r="I34" s="8">
        <v>50</v>
      </c>
      <c r="J34" s="8"/>
      <c r="K34" s="51">
        <v>15</v>
      </c>
      <c r="L34" s="8">
        <v>80</v>
      </c>
      <c r="M34" s="51"/>
      <c r="N34" s="51"/>
      <c r="O34" s="8"/>
      <c r="P34" s="8"/>
      <c r="Q34" s="8"/>
      <c r="R34" s="51">
        <v>10</v>
      </c>
      <c r="S34" s="8">
        <v>30</v>
      </c>
      <c r="T34" s="8">
        <v>20</v>
      </c>
      <c r="U34" s="51"/>
      <c r="V34" s="51">
        <f t="shared" si="2"/>
        <v>205</v>
      </c>
      <c r="W34" s="68">
        <v>4.92</v>
      </c>
      <c r="X34" s="68">
        <f t="shared" si="1"/>
        <v>1008.6</v>
      </c>
      <c r="Y34" s="80"/>
    </row>
    <row r="35" spans="1:25" ht="195" x14ac:dyDescent="0.25">
      <c r="A35" s="76"/>
      <c r="B35" s="11">
        <v>32</v>
      </c>
      <c r="C35" s="20" t="s">
        <v>145</v>
      </c>
      <c r="D35" s="8" t="s">
        <v>19</v>
      </c>
      <c r="E35" s="9" t="s">
        <v>48</v>
      </c>
      <c r="F35" s="9" t="s">
        <v>53</v>
      </c>
      <c r="G35" s="9" t="s">
        <v>53</v>
      </c>
      <c r="H35" s="10" t="s">
        <v>32</v>
      </c>
      <c r="I35" s="8"/>
      <c r="J35" s="8"/>
      <c r="K35" s="51">
        <v>15</v>
      </c>
      <c r="L35" s="28"/>
      <c r="M35" s="51"/>
      <c r="N35" s="51"/>
      <c r="O35" s="8"/>
      <c r="P35" s="8"/>
      <c r="Q35" s="8"/>
      <c r="R35" s="51">
        <v>10</v>
      </c>
      <c r="S35" s="8">
        <v>30</v>
      </c>
      <c r="T35" s="8">
        <v>20</v>
      </c>
      <c r="U35" s="51"/>
      <c r="V35" s="51">
        <f t="shared" si="2"/>
        <v>75</v>
      </c>
      <c r="W35" s="68">
        <v>4.92</v>
      </c>
      <c r="X35" s="68">
        <f t="shared" si="1"/>
        <v>369</v>
      </c>
      <c r="Y35" s="80"/>
    </row>
    <row r="36" spans="1:25" ht="195" x14ac:dyDescent="0.25">
      <c r="A36" s="76"/>
      <c r="B36" s="11">
        <v>33</v>
      </c>
      <c r="C36" s="20" t="s">
        <v>108</v>
      </c>
      <c r="D36" s="8" t="s">
        <v>19</v>
      </c>
      <c r="E36" s="9" t="s">
        <v>48</v>
      </c>
      <c r="F36" s="9" t="s">
        <v>54</v>
      </c>
      <c r="G36" s="9" t="s">
        <v>54</v>
      </c>
      <c r="H36" s="10" t="s">
        <v>32</v>
      </c>
      <c r="I36" s="8"/>
      <c r="J36" s="8"/>
      <c r="K36" s="51"/>
      <c r="L36" s="8">
        <v>15</v>
      </c>
      <c r="M36" s="51"/>
      <c r="N36" s="51"/>
      <c r="O36" s="8"/>
      <c r="P36" s="8"/>
      <c r="Q36" s="8"/>
      <c r="R36" s="51">
        <v>5</v>
      </c>
      <c r="S36" s="8">
        <v>30</v>
      </c>
      <c r="T36" s="8">
        <v>20</v>
      </c>
      <c r="U36" s="51"/>
      <c r="V36" s="51">
        <f t="shared" si="2"/>
        <v>70</v>
      </c>
      <c r="W36" s="68">
        <v>4.92</v>
      </c>
      <c r="X36" s="68">
        <f t="shared" ref="X36:X67" si="3">(V36*W36)</f>
        <v>344.4</v>
      </c>
      <c r="Y36" s="80"/>
    </row>
    <row r="37" spans="1:25" ht="26.25" customHeight="1" x14ac:dyDescent="0.25">
      <c r="A37" s="76"/>
      <c r="B37" s="11">
        <v>34</v>
      </c>
      <c r="C37" s="20" t="s">
        <v>150</v>
      </c>
      <c r="D37" s="8" t="s">
        <v>25</v>
      </c>
      <c r="E37" s="9" t="s">
        <v>42</v>
      </c>
      <c r="F37" s="9" t="s">
        <v>56</v>
      </c>
      <c r="G37" s="9" t="s">
        <v>56</v>
      </c>
      <c r="H37" s="10" t="s">
        <v>32</v>
      </c>
      <c r="I37" s="8">
        <v>100</v>
      </c>
      <c r="J37" s="8">
        <v>10</v>
      </c>
      <c r="K37" s="51">
        <v>50</v>
      </c>
      <c r="L37" s="28"/>
      <c r="M37" s="51"/>
      <c r="N37" s="51"/>
      <c r="O37" s="8"/>
      <c r="P37" s="8">
        <v>12</v>
      </c>
      <c r="Q37" s="8"/>
      <c r="R37" s="51"/>
      <c r="S37" s="8">
        <v>35</v>
      </c>
      <c r="T37" s="8">
        <v>45</v>
      </c>
      <c r="U37" s="51">
        <v>10</v>
      </c>
      <c r="V37" s="51">
        <f t="shared" si="0"/>
        <v>262</v>
      </c>
      <c r="W37" s="68">
        <v>1.65</v>
      </c>
      <c r="X37" s="68">
        <f t="shared" si="3"/>
        <v>432.29999999999995</v>
      </c>
      <c r="Y37" s="80"/>
    </row>
    <row r="38" spans="1:25" ht="27" customHeight="1" x14ac:dyDescent="0.25">
      <c r="A38" s="76"/>
      <c r="B38" s="11">
        <v>35</v>
      </c>
      <c r="C38" s="20" t="s">
        <v>151</v>
      </c>
      <c r="D38" s="8" t="s">
        <v>25</v>
      </c>
      <c r="E38" s="9" t="s">
        <v>42</v>
      </c>
      <c r="F38" s="9" t="s">
        <v>244</v>
      </c>
      <c r="G38" s="9" t="s">
        <v>215</v>
      </c>
      <c r="H38" s="10" t="s">
        <v>32</v>
      </c>
      <c r="I38" s="8">
        <v>100</v>
      </c>
      <c r="J38" s="8">
        <v>15</v>
      </c>
      <c r="K38" s="51">
        <v>50</v>
      </c>
      <c r="L38" s="8">
        <v>10</v>
      </c>
      <c r="M38" s="51">
        <v>30</v>
      </c>
      <c r="N38" s="51"/>
      <c r="O38" s="8"/>
      <c r="P38" s="8">
        <v>12</v>
      </c>
      <c r="Q38" s="8"/>
      <c r="R38" s="51"/>
      <c r="S38" s="8">
        <v>35</v>
      </c>
      <c r="T38" s="8">
        <v>20</v>
      </c>
      <c r="U38" s="51">
        <v>10</v>
      </c>
      <c r="V38" s="51">
        <f t="shared" si="0"/>
        <v>282</v>
      </c>
      <c r="W38" s="68">
        <v>1.65</v>
      </c>
      <c r="X38" s="68">
        <f t="shared" si="3"/>
        <v>465.29999999999995</v>
      </c>
      <c r="Y38" s="80"/>
    </row>
    <row r="39" spans="1:25" ht="22.5" customHeight="1" x14ac:dyDescent="0.25">
      <c r="A39" s="76"/>
      <c r="B39" s="11">
        <v>36</v>
      </c>
      <c r="C39" s="20" t="s">
        <v>152</v>
      </c>
      <c r="D39" s="8" t="s">
        <v>25</v>
      </c>
      <c r="E39" s="9" t="s">
        <v>42</v>
      </c>
      <c r="F39" s="9" t="s">
        <v>245</v>
      </c>
      <c r="G39" s="9" t="s">
        <v>216</v>
      </c>
      <c r="H39" s="10" t="s">
        <v>32</v>
      </c>
      <c r="I39" s="8">
        <v>100</v>
      </c>
      <c r="J39" s="8">
        <v>30</v>
      </c>
      <c r="K39" s="51">
        <v>50</v>
      </c>
      <c r="L39" s="8">
        <v>10</v>
      </c>
      <c r="M39" s="51">
        <v>40</v>
      </c>
      <c r="N39" s="51"/>
      <c r="O39" s="8"/>
      <c r="P39" s="8">
        <v>30</v>
      </c>
      <c r="Q39" s="8"/>
      <c r="R39" s="51"/>
      <c r="S39" s="8">
        <v>35</v>
      </c>
      <c r="T39" s="8">
        <v>60</v>
      </c>
      <c r="U39" s="51">
        <v>20</v>
      </c>
      <c r="V39" s="51">
        <f t="shared" si="0"/>
        <v>375</v>
      </c>
      <c r="W39" s="68">
        <v>1.65</v>
      </c>
      <c r="X39" s="68">
        <f t="shared" si="3"/>
        <v>618.75</v>
      </c>
      <c r="Y39" s="80"/>
    </row>
    <row r="40" spans="1:25" ht="24.75" customHeight="1" x14ac:dyDescent="0.25">
      <c r="A40" s="76"/>
      <c r="B40" s="11">
        <v>37</v>
      </c>
      <c r="C40" s="20" t="s">
        <v>153</v>
      </c>
      <c r="D40" s="8" t="s">
        <v>19</v>
      </c>
      <c r="E40" s="9" t="s">
        <v>42</v>
      </c>
      <c r="F40" s="9" t="s">
        <v>57</v>
      </c>
      <c r="G40" s="9" t="s">
        <v>57</v>
      </c>
      <c r="H40" s="10" t="s">
        <v>32</v>
      </c>
      <c r="I40" s="8">
        <v>100</v>
      </c>
      <c r="J40" s="8">
        <v>10</v>
      </c>
      <c r="K40" s="51">
        <v>50</v>
      </c>
      <c r="L40" s="8">
        <v>3</v>
      </c>
      <c r="M40" s="51">
        <v>30</v>
      </c>
      <c r="N40" s="51"/>
      <c r="O40" s="8"/>
      <c r="P40" s="8">
        <v>12</v>
      </c>
      <c r="Q40" s="8"/>
      <c r="R40" s="51"/>
      <c r="S40" s="8">
        <v>35</v>
      </c>
      <c r="T40" s="8">
        <v>12</v>
      </c>
      <c r="U40" s="51">
        <v>10</v>
      </c>
      <c r="V40" s="51">
        <f t="shared" si="0"/>
        <v>262</v>
      </c>
      <c r="W40" s="68">
        <v>1.65</v>
      </c>
      <c r="X40" s="68">
        <f t="shared" si="3"/>
        <v>432.29999999999995</v>
      </c>
      <c r="Y40" s="80"/>
    </row>
    <row r="41" spans="1:25" ht="27" customHeight="1" x14ac:dyDescent="0.25">
      <c r="A41" s="76"/>
      <c r="B41" s="11">
        <v>38</v>
      </c>
      <c r="C41" s="20" t="s">
        <v>154</v>
      </c>
      <c r="D41" s="8" t="s">
        <v>25</v>
      </c>
      <c r="E41" s="9" t="s">
        <v>42</v>
      </c>
      <c r="F41" s="9" t="s">
        <v>58</v>
      </c>
      <c r="G41" s="9" t="s">
        <v>58</v>
      </c>
      <c r="H41" s="10" t="s">
        <v>32</v>
      </c>
      <c r="I41" s="8">
        <v>100</v>
      </c>
      <c r="J41" s="8">
        <v>10</v>
      </c>
      <c r="K41" s="51">
        <v>50</v>
      </c>
      <c r="L41" s="8">
        <v>3</v>
      </c>
      <c r="M41" s="51">
        <v>30</v>
      </c>
      <c r="N41" s="51"/>
      <c r="O41" s="8"/>
      <c r="P41" s="8">
        <v>12</v>
      </c>
      <c r="Q41" s="8"/>
      <c r="R41" s="51"/>
      <c r="S41" s="8">
        <v>35</v>
      </c>
      <c r="T41" s="8">
        <v>24</v>
      </c>
      <c r="U41" s="51">
        <v>10</v>
      </c>
      <c r="V41" s="51">
        <f t="shared" si="0"/>
        <v>274</v>
      </c>
      <c r="W41" s="68">
        <v>1.65</v>
      </c>
      <c r="X41" s="68">
        <f t="shared" si="3"/>
        <v>452.09999999999997</v>
      </c>
      <c r="Y41" s="80"/>
    </row>
    <row r="42" spans="1:25" ht="39.950000000000003" customHeight="1" x14ac:dyDescent="0.25">
      <c r="A42" s="76"/>
      <c r="B42" s="11">
        <v>39</v>
      </c>
      <c r="C42" s="20" t="s">
        <v>155</v>
      </c>
      <c r="D42" s="8" t="s">
        <v>25</v>
      </c>
      <c r="E42" s="9" t="s">
        <v>37</v>
      </c>
      <c r="F42" s="9" t="s">
        <v>59</v>
      </c>
      <c r="G42" s="9" t="s">
        <v>59</v>
      </c>
      <c r="H42" s="10" t="s">
        <v>32</v>
      </c>
      <c r="I42" s="8">
        <v>50</v>
      </c>
      <c r="J42" s="8">
        <v>10</v>
      </c>
      <c r="K42" s="51">
        <v>20</v>
      </c>
      <c r="L42" s="8">
        <v>3</v>
      </c>
      <c r="M42" s="51"/>
      <c r="N42" s="51"/>
      <c r="O42" s="8"/>
      <c r="P42" s="8">
        <v>10</v>
      </c>
      <c r="Q42" s="8"/>
      <c r="R42" s="51">
        <v>15</v>
      </c>
      <c r="S42" s="8">
        <v>35</v>
      </c>
      <c r="T42" s="8">
        <v>0</v>
      </c>
      <c r="U42" s="51">
        <v>15</v>
      </c>
      <c r="V42" s="51">
        <f t="shared" si="0"/>
        <v>158</v>
      </c>
      <c r="W42" s="68">
        <v>2.48</v>
      </c>
      <c r="X42" s="68">
        <f t="shared" si="3"/>
        <v>391.84</v>
      </c>
      <c r="Y42" s="80"/>
    </row>
    <row r="43" spans="1:25" ht="39.950000000000003" customHeight="1" x14ac:dyDescent="0.25">
      <c r="A43" s="76"/>
      <c r="B43" s="11">
        <v>40</v>
      </c>
      <c r="C43" s="20" t="s">
        <v>156</v>
      </c>
      <c r="D43" s="8" t="s">
        <v>25</v>
      </c>
      <c r="E43" s="9" t="s">
        <v>37</v>
      </c>
      <c r="F43" s="9" t="s">
        <v>60</v>
      </c>
      <c r="G43" s="9" t="s">
        <v>60</v>
      </c>
      <c r="H43" s="10" t="s">
        <v>32</v>
      </c>
      <c r="I43" s="8">
        <v>50</v>
      </c>
      <c r="J43" s="8">
        <v>10</v>
      </c>
      <c r="K43" s="51">
        <v>20</v>
      </c>
      <c r="L43" s="8">
        <v>3</v>
      </c>
      <c r="M43" s="51">
        <v>15</v>
      </c>
      <c r="N43" s="51"/>
      <c r="O43" s="8"/>
      <c r="P43" s="8">
        <v>10</v>
      </c>
      <c r="Q43" s="8"/>
      <c r="R43" s="51"/>
      <c r="S43" s="8">
        <v>35</v>
      </c>
      <c r="T43" s="8">
        <v>0</v>
      </c>
      <c r="U43" s="51">
        <v>15</v>
      </c>
      <c r="V43" s="51">
        <f t="shared" si="0"/>
        <v>158</v>
      </c>
      <c r="W43" s="68">
        <v>2.48</v>
      </c>
      <c r="X43" s="68">
        <f t="shared" si="3"/>
        <v>391.84</v>
      </c>
      <c r="Y43" s="80"/>
    </row>
    <row r="44" spans="1:25" ht="39.950000000000003" customHeight="1" x14ac:dyDescent="0.25">
      <c r="A44" s="76"/>
      <c r="B44" s="11">
        <v>41</v>
      </c>
      <c r="C44" s="20" t="s">
        <v>157</v>
      </c>
      <c r="D44" s="8" t="s">
        <v>25</v>
      </c>
      <c r="E44" s="9" t="s">
        <v>37</v>
      </c>
      <c r="F44" s="9" t="s">
        <v>61</v>
      </c>
      <c r="G44" s="9" t="s">
        <v>61</v>
      </c>
      <c r="H44" s="10" t="s">
        <v>32</v>
      </c>
      <c r="I44" s="8">
        <v>50</v>
      </c>
      <c r="J44" s="8">
        <v>10</v>
      </c>
      <c r="K44" s="51">
        <v>20</v>
      </c>
      <c r="L44" s="8">
        <v>3</v>
      </c>
      <c r="M44" s="51">
        <v>15</v>
      </c>
      <c r="N44" s="51"/>
      <c r="O44" s="8"/>
      <c r="P44" s="8">
        <v>10</v>
      </c>
      <c r="Q44" s="8"/>
      <c r="R44" s="51">
        <v>20</v>
      </c>
      <c r="S44" s="8">
        <v>50</v>
      </c>
      <c r="T44" s="8">
        <v>0</v>
      </c>
      <c r="U44" s="51">
        <v>15</v>
      </c>
      <c r="V44" s="51">
        <f t="shared" si="0"/>
        <v>193</v>
      </c>
      <c r="W44" s="68">
        <v>2.48</v>
      </c>
      <c r="X44" s="68">
        <f t="shared" si="3"/>
        <v>478.64</v>
      </c>
      <c r="Y44" s="80"/>
    </row>
    <row r="45" spans="1:25" ht="39.950000000000003" customHeight="1" x14ac:dyDescent="0.25">
      <c r="A45" s="76"/>
      <c r="B45" s="11">
        <v>42</v>
      </c>
      <c r="C45" s="20" t="s">
        <v>158</v>
      </c>
      <c r="D45" s="8" t="s">
        <v>25</v>
      </c>
      <c r="E45" s="9" t="s">
        <v>37</v>
      </c>
      <c r="F45" s="9" t="s">
        <v>62</v>
      </c>
      <c r="G45" s="9" t="s">
        <v>62</v>
      </c>
      <c r="H45" s="10" t="s">
        <v>32</v>
      </c>
      <c r="I45" s="8">
        <v>50</v>
      </c>
      <c r="J45" s="8">
        <v>0</v>
      </c>
      <c r="K45" s="51">
        <v>20</v>
      </c>
      <c r="L45" s="8">
        <v>3</v>
      </c>
      <c r="M45" s="51">
        <v>15</v>
      </c>
      <c r="N45" s="51"/>
      <c r="O45" s="8"/>
      <c r="P45" s="8">
        <v>10</v>
      </c>
      <c r="Q45" s="8"/>
      <c r="R45" s="51"/>
      <c r="S45" s="8">
        <v>35</v>
      </c>
      <c r="T45" s="8">
        <v>0</v>
      </c>
      <c r="U45" s="51">
        <v>15</v>
      </c>
      <c r="V45" s="51">
        <f t="shared" si="0"/>
        <v>148</v>
      </c>
      <c r="W45" s="68">
        <v>2.48</v>
      </c>
      <c r="X45" s="68">
        <f t="shared" si="3"/>
        <v>367.04</v>
      </c>
      <c r="Y45" s="80"/>
    </row>
    <row r="46" spans="1:25" ht="39.950000000000003" customHeight="1" x14ac:dyDescent="0.25">
      <c r="A46" s="76"/>
      <c r="B46" s="11">
        <v>43</v>
      </c>
      <c r="C46" s="20" t="s">
        <v>159</v>
      </c>
      <c r="D46" s="8" t="s">
        <v>25</v>
      </c>
      <c r="E46" s="9" t="s">
        <v>37</v>
      </c>
      <c r="F46" s="9" t="s">
        <v>63</v>
      </c>
      <c r="G46" s="9" t="s">
        <v>63</v>
      </c>
      <c r="H46" s="10" t="s">
        <v>32</v>
      </c>
      <c r="I46" s="8">
        <v>50</v>
      </c>
      <c r="J46" s="8">
        <v>0</v>
      </c>
      <c r="K46" s="51">
        <v>20</v>
      </c>
      <c r="L46" s="8">
        <v>3</v>
      </c>
      <c r="M46" s="51">
        <v>15</v>
      </c>
      <c r="N46" s="51"/>
      <c r="O46" s="8"/>
      <c r="P46" s="8">
        <v>10</v>
      </c>
      <c r="Q46" s="8"/>
      <c r="R46" s="51">
        <v>15</v>
      </c>
      <c r="S46" s="8">
        <v>40</v>
      </c>
      <c r="T46" s="8"/>
      <c r="U46" s="51">
        <v>15</v>
      </c>
      <c r="V46" s="51">
        <f t="shared" si="0"/>
        <v>168</v>
      </c>
      <c r="W46" s="68">
        <v>2.48</v>
      </c>
      <c r="X46" s="68">
        <f t="shared" si="3"/>
        <v>416.64</v>
      </c>
      <c r="Y46" s="80"/>
    </row>
    <row r="47" spans="1:25" ht="39.950000000000003" customHeight="1" x14ac:dyDescent="0.25">
      <c r="A47" s="76"/>
      <c r="B47" s="11">
        <v>44</v>
      </c>
      <c r="C47" s="20" t="s">
        <v>160</v>
      </c>
      <c r="D47" s="8" t="s">
        <v>25</v>
      </c>
      <c r="E47" s="9" t="s">
        <v>37</v>
      </c>
      <c r="F47" s="9" t="s">
        <v>64</v>
      </c>
      <c r="G47" s="9" t="s">
        <v>64</v>
      </c>
      <c r="H47" s="10" t="s">
        <v>32</v>
      </c>
      <c r="I47" s="8">
        <v>50</v>
      </c>
      <c r="J47" s="8">
        <v>0</v>
      </c>
      <c r="K47" s="51">
        <v>20</v>
      </c>
      <c r="L47" s="8">
        <v>3</v>
      </c>
      <c r="M47" s="51">
        <v>15</v>
      </c>
      <c r="N47" s="51"/>
      <c r="O47" s="8"/>
      <c r="P47" s="8">
        <v>10</v>
      </c>
      <c r="Q47" s="8"/>
      <c r="R47" s="51">
        <v>15</v>
      </c>
      <c r="S47" s="8">
        <v>40</v>
      </c>
      <c r="T47" s="8"/>
      <c r="U47" s="51">
        <v>15</v>
      </c>
      <c r="V47" s="51">
        <f t="shared" si="0"/>
        <v>168</v>
      </c>
      <c r="W47" s="68">
        <v>2.48</v>
      </c>
      <c r="X47" s="68">
        <f t="shared" si="3"/>
        <v>416.64</v>
      </c>
      <c r="Y47" s="80"/>
    </row>
    <row r="48" spans="1:25" ht="39.950000000000003" customHeight="1" x14ac:dyDescent="0.25">
      <c r="A48" s="76"/>
      <c r="B48" s="11">
        <v>45</v>
      </c>
      <c r="C48" s="20" t="s">
        <v>161</v>
      </c>
      <c r="D48" s="8" t="s">
        <v>25</v>
      </c>
      <c r="E48" s="9" t="s">
        <v>37</v>
      </c>
      <c r="F48" s="9" t="s">
        <v>65</v>
      </c>
      <c r="G48" s="9" t="s">
        <v>65</v>
      </c>
      <c r="H48" s="10" t="s">
        <v>32</v>
      </c>
      <c r="I48" s="8">
        <v>50</v>
      </c>
      <c r="J48" s="8">
        <v>10</v>
      </c>
      <c r="K48" s="51">
        <v>20</v>
      </c>
      <c r="L48" s="8">
        <v>3</v>
      </c>
      <c r="M48" s="51"/>
      <c r="N48" s="51"/>
      <c r="O48" s="8"/>
      <c r="P48" s="8">
        <v>10</v>
      </c>
      <c r="Q48" s="8"/>
      <c r="R48" s="51"/>
      <c r="S48" s="8">
        <v>35</v>
      </c>
      <c r="T48" s="8"/>
      <c r="U48" s="51">
        <v>15</v>
      </c>
      <c r="V48" s="51">
        <f t="shared" si="0"/>
        <v>143</v>
      </c>
      <c r="W48" s="68">
        <v>2.48</v>
      </c>
      <c r="X48" s="68">
        <f t="shared" si="3"/>
        <v>354.64</v>
      </c>
      <c r="Y48" s="80"/>
    </row>
    <row r="49" spans="1:25" ht="39.950000000000003" customHeight="1" x14ac:dyDescent="0.25">
      <c r="A49" s="76"/>
      <c r="B49" s="11">
        <v>46</v>
      </c>
      <c r="C49" s="20" t="s">
        <v>162</v>
      </c>
      <c r="D49" s="8" t="s">
        <v>25</v>
      </c>
      <c r="E49" s="9" t="s">
        <v>37</v>
      </c>
      <c r="F49" s="9" t="s">
        <v>66</v>
      </c>
      <c r="G49" s="9" t="s">
        <v>66</v>
      </c>
      <c r="H49" s="10" t="s">
        <v>32</v>
      </c>
      <c r="I49" s="8">
        <v>50</v>
      </c>
      <c r="J49" s="8">
        <v>10</v>
      </c>
      <c r="K49" s="51">
        <v>20</v>
      </c>
      <c r="L49" s="8">
        <v>3</v>
      </c>
      <c r="M49" s="51">
        <v>15</v>
      </c>
      <c r="N49" s="51"/>
      <c r="O49" s="8"/>
      <c r="P49" s="8">
        <v>10</v>
      </c>
      <c r="Q49" s="8"/>
      <c r="R49" s="51">
        <v>15</v>
      </c>
      <c r="S49" s="8">
        <v>35</v>
      </c>
      <c r="T49" s="8"/>
      <c r="U49" s="51">
        <v>15</v>
      </c>
      <c r="V49" s="51">
        <f t="shared" si="0"/>
        <v>173</v>
      </c>
      <c r="W49" s="68">
        <v>2.48</v>
      </c>
      <c r="X49" s="68">
        <f t="shared" si="3"/>
        <v>429.04</v>
      </c>
      <c r="Y49" s="80"/>
    </row>
    <row r="50" spans="1:25" ht="39.950000000000003" customHeight="1" x14ac:dyDescent="0.25">
      <c r="A50" s="76"/>
      <c r="B50" s="11">
        <v>47</v>
      </c>
      <c r="C50" s="20" t="s">
        <v>163</v>
      </c>
      <c r="D50" s="8" t="s">
        <v>25</v>
      </c>
      <c r="E50" s="9" t="s">
        <v>37</v>
      </c>
      <c r="F50" s="9" t="s">
        <v>67</v>
      </c>
      <c r="G50" s="9" t="s">
        <v>67</v>
      </c>
      <c r="H50" s="10" t="s">
        <v>32</v>
      </c>
      <c r="I50" s="8">
        <v>50</v>
      </c>
      <c r="J50" s="8">
        <v>10</v>
      </c>
      <c r="K50" s="51">
        <v>20</v>
      </c>
      <c r="L50" s="8">
        <v>3</v>
      </c>
      <c r="M50" s="51">
        <v>15</v>
      </c>
      <c r="N50" s="51"/>
      <c r="O50" s="8"/>
      <c r="P50" s="8">
        <v>10</v>
      </c>
      <c r="Q50" s="8"/>
      <c r="R50" s="51">
        <v>15</v>
      </c>
      <c r="S50" s="8">
        <v>35</v>
      </c>
      <c r="T50" s="8"/>
      <c r="U50" s="51">
        <v>15</v>
      </c>
      <c r="V50" s="51">
        <f t="shared" si="0"/>
        <v>173</v>
      </c>
      <c r="W50" s="68">
        <v>2.48</v>
      </c>
      <c r="X50" s="68">
        <f t="shared" si="3"/>
        <v>429.04</v>
      </c>
      <c r="Y50" s="80"/>
    </row>
    <row r="51" spans="1:25" ht="49.5" customHeight="1" x14ac:dyDescent="0.25">
      <c r="A51" s="76"/>
      <c r="B51" s="11">
        <v>48</v>
      </c>
      <c r="C51" s="20" t="s">
        <v>391</v>
      </c>
      <c r="D51" s="8" t="s">
        <v>179</v>
      </c>
      <c r="E51" s="9" t="s">
        <v>68</v>
      </c>
      <c r="F51" s="9" t="s">
        <v>180</v>
      </c>
      <c r="G51" s="9" t="s">
        <v>180</v>
      </c>
      <c r="H51" s="10" t="s">
        <v>34</v>
      </c>
      <c r="I51" s="8">
        <v>90</v>
      </c>
      <c r="J51" s="8">
        <v>10</v>
      </c>
      <c r="K51" s="51">
        <v>10</v>
      </c>
      <c r="L51" s="28"/>
      <c r="M51" s="51">
        <v>10</v>
      </c>
      <c r="N51" s="51">
        <v>20</v>
      </c>
      <c r="O51" s="8"/>
      <c r="P51" s="8"/>
      <c r="Q51" s="8">
        <v>10</v>
      </c>
      <c r="R51" s="51"/>
      <c r="S51" s="8">
        <v>32</v>
      </c>
      <c r="T51" s="8">
        <v>24</v>
      </c>
      <c r="U51" s="51">
        <v>10</v>
      </c>
      <c r="V51" s="51">
        <f t="shared" si="0"/>
        <v>216</v>
      </c>
      <c r="W51" s="68">
        <v>4.79</v>
      </c>
      <c r="X51" s="68">
        <f t="shared" si="3"/>
        <v>1034.6400000000001</v>
      </c>
      <c r="Y51" s="80"/>
    </row>
    <row r="52" spans="1:25" ht="39.950000000000003" customHeight="1" x14ac:dyDescent="0.25">
      <c r="A52" s="76"/>
      <c r="B52" s="11">
        <v>49</v>
      </c>
      <c r="C52" s="20" t="s">
        <v>164</v>
      </c>
      <c r="D52" s="8" t="s">
        <v>19</v>
      </c>
      <c r="E52" s="9" t="s">
        <v>68</v>
      </c>
      <c r="F52" s="9" t="s">
        <v>69</v>
      </c>
      <c r="G52" s="9" t="s">
        <v>69</v>
      </c>
      <c r="H52" s="10" t="s">
        <v>34</v>
      </c>
      <c r="I52" s="8">
        <v>70</v>
      </c>
      <c r="J52" s="8">
        <v>5</v>
      </c>
      <c r="K52" s="51">
        <v>10</v>
      </c>
      <c r="L52" s="28"/>
      <c r="M52" s="51">
        <v>10</v>
      </c>
      <c r="N52" s="51">
        <v>20</v>
      </c>
      <c r="O52" s="8"/>
      <c r="P52" s="8"/>
      <c r="Q52" s="8"/>
      <c r="R52" s="51"/>
      <c r="S52" s="8">
        <v>33</v>
      </c>
      <c r="T52" s="8">
        <v>18</v>
      </c>
      <c r="U52" s="51">
        <v>5</v>
      </c>
      <c r="V52" s="51">
        <f t="shared" si="0"/>
        <v>171</v>
      </c>
      <c r="W52" s="68">
        <v>4.3</v>
      </c>
      <c r="X52" s="68">
        <f t="shared" si="3"/>
        <v>735.3</v>
      </c>
      <c r="Y52" s="80"/>
    </row>
    <row r="53" spans="1:25" ht="39.950000000000003" customHeight="1" x14ac:dyDescent="0.25">
      <c r="A53" s="76"/>
      <c r="B53" s="11">
        <v>50</v>
      </c>
      <c r="C53" s="20" t="s">
        <v>165</v>
      </c>
      <c r="D53" s="8" t="s">
        <v>19</v>
      </c>
      <c r="E53" s="9" t="s">
        <v>68</v>
      </c>
      <c r="F53" s="9" t="s">
        <v>70</v>
      </c>
      <c r="G53" s="9" t="s">
        <v>70</v>
      </c>
      <c r="H53" s="10" t="s">
        <v>34</v>
      </c>
      <c r="I53" s="8">
        <v>70</v>
      </c>
      <c r="J53" s="8">
        <v>5</v>
      </c>
      <c r="K53" s="51">
        <v>10</v>
      </c>
      <c r="L53" s="28"/>
      <c r="M53" s="51">
        <v>10</v>
      </c>
      <c r="N53" s="51">
        <v>20</v>
      </c>
      <c r="O53" s="8"/>
      <c r="P53" s="8"/>
      <c r="Q53" s="8"/>
      <c r="R53" s="51"/>
      <c r="S53" s="8">
        <v>35</v>
      </c>
      <c r="T53" s="8">
        <v>14</v>
      </c>
      <c r="U53" s="51">
        <v>5</v>
      </c>
      <c r="V53" s="51">
        <f t="shared" si="0"/>
        <v>169</v>
      </c>
      <c r="W53" s="68">
        <v>6.47</v>
      </c>
      <c r="X53" s="68">
        <f t="shared" si="3"/>
        <v>1093.43</v>
      </c>
      <c r="Y53" s="80"/>
    </row>
    <row r="54" spans="1:25" ht="39.950000000000003" customHeight="1" x14ac:dyDescent="0.25">
      <c r="A54" s="76"/>
      <c r="B54" s="11">
        <v>51</v>
      </c>
      <c r="C54" s="20" t="s">
        <v>166</v>
      </c>
      <c r="D54" s="8" t="s">
        <v>19</v>
      </c>
      <c r="E54" s="9" t="s">
        <v>68</v>
      </c>
      <c r="F54" s="9" t="s">
        <v>71</v>
      </c>
      <c r="G54" s="9" t="s">
        <v>71</v>
      </c>
      <c r="H54" s="10" t="s">
        <v>34</v>
      </c>
      <c r="I54" s="8">
        <v>70</v>
      </c>
      <c r="J54" s="8"/>
      <c r="K54" s="51">
        <v>10</v>
      </c>
      <c r="L54" s="28"/>
      <c r="M54" s="51">
        <v>10</v>
      </c>
      <c r="N54" s="51">
        <v>20</v>
      </c>
      <c r="O54" s="8"/>
      <c r="P54" s="8"/>
      <c r="Q54" s="8"/>
      <c r="R54" s="51"/>
      <c r="S54" s="8">
        <v>35</v>
      </c>
      <c r="T54" s="8">
        <v>10</v>
      </c>
      <c r="U54" s="51">
        <v>5</v>
      </c>
      <c r="V54" s="51">
        <f t="shared" si="0"/>
        <v>160</v>
      </c>
      <c r="W54" s="68">
        <v>2.97</v>
      </c>
      <c r="X54" s="68">
        <f t="shared" si="3"/>
        <v>475.20000000000005</v>
      </c>
      <c r="Y54" s="80"/>
    </row>
    <row r="55" spans="1:25" ht="39.950000000000003" customHeight="1" x14ac:dyDescent="0.25">
      <c r="A55" s="76"/>
      <c r="B55" s="11">
        <v>52</v>
      </c>
      <c r="C55" s="20" t="s">
        <v>199</v>
      </c>
      <c r="D55" s="8" t="s">
        <v>19</v>
      </c>
      <c r="E55" s="9" t="s">
        <v>42</v>
      </c>
      <c r="F55" s="9" t="s">
        <v>344</v>
      </c>
      <c r="G55" s="9">
        <v>504221541</v>
      </c>
      <c r="H55" s="10" t="s">
        <v>32</v>
      </c>
      <c r="I55" s="8">
        <v>15</v>
      </c>
      <c r="J55" s="8">
        <v>10</v>
      </c>
      <c r="K55" s="51">
        <v>50</v>
      </c>
      <c r="L55" s="8">
        <v>10</v>
      </c>
      <c r="M55" s="51">
        <v>40</v>
      </c>
      <c r="N55" s="51">
        <v>5</v>
      </c>
      <c r="O55" s="8"/>
      <c r="P55" s="8"/>
      <c r="Q55" s="8">
        <v>5</v>
      </c>
      <c r="R55" s="51"/>
      <c r="S55" s="8">
        <v>30</v>
      </c>
      <c r="T55" s="8">
        <v>20</v>
      </c>
      <c r="U55" s="51">
        <v>20</v>
      </c>
      <c r="V55" s="51">
        <f>SUM(I55:U55)</f>
        <v>205</v>
      </c>
      <c r="W55" s="68">
        <v>15.12</v>
      </c>
      <c r="X55" s="68">
        <f t="shared" si="3"/>
        <v>3099.6</v>
      </c>
      <c r="Y55" s="80"/>
    </row>
    <row r="56" spans="1:25" ht="39.950000000000003" customHeight="1" x14ac:dyDescent="0.25">
      <c r="A56" s="76"/>
      <c r="B56" s="11">
        <v>53</v>
      </c>
      <c r="C56" s="20" t="s">
        <v>114</v>
      </c>
      <c r="D56" s="8" t="s">
        <v>19</v>
      </c>
      <c r="E56" s="9" t="s">
        <v>48</v>
      </c>
      <c r="F56" s="9" t="s">
        <v>75</v>
      </c>
      <c r="G56" s="9" t="s">
        <v>75</v>
      </c>
      <c r="H56" s="10" t="s">
        <v>32</v>
      </c>
      <c r="I56" s="8">
        <v>30</v>
      </c>
      <c r="J56" s="8">
        <v>10</v>
      </c>
      <c r="K56" s="51">
        <v>100</v>
      </c>
      <c r="L56" s="8">
        <v>50</v>
      </c>
      <c r="M56" s="51">
        <v>35</v>
      </c>
      <c r="N56" s="51">
        <v>3</v>
      </c>
      <c r="O56" s="8"/>
      <c r="P56" s="8">
        <v>16</v>
      </c>
      <c r="Q56" s="8"/>
      <c r="R56" s="51">
        <v>10</v>
      </c>
      <c r="S56" s="8">
        <v>110</v>
      </c>
      <c r="T56" s="8">
        <v>60</v>
      </c>
      <c r="U56" s="51">
        <v>35</v>
      </c>
      <c r="V56" s="51">
        <f>SUM(I56:U56)</f>
        <v>459</v>
      </c>
      <c r="W56" s="68">
        <v>13.67</v>
      </c>
      <c r="X56" s="68">
        <f t="shared" si="3"/>
        <v>6274.53</v>
      </c>
      <c r="Y56" s="81"/>
    </row>
    <row r="57" spans="1:25" ht="47.25" customHeight="1" x14ac:dyDescent="0.25">
      <c r="A57" s="77">
        <v>6</v>
      </c>
      <c r="B57" s="30">
        <v>54</v>
      </c>
      <c r="C57" s="31" t="s">
        <v>192</v>
      </c>
      <c r="D57" s="32" t="s">
        <v>217</v>
      </c>
      <c r="E57" s="33" t="s">
        <v>37</v>
      </c>
      <c r="F57" s="33" t="s">
        <v>72</v>
      </c>
      <c r="G57" s="33" t="s">
        <v>72</v>
      </c>
      <c r="H57" s="34" t="s">
        <v>32</v>
      </c>
      <c r="I57" s="32">
        <v>80</v>
      </c>
      <c r="J57" s="32">
        <v>12</v>
      </c>
      <c r="K57" s="35">
        <v>36</v>
      </c>
      <c r="L57" s="32">
        <v>30</v>
      </c>
      <c r="M57" s="35">
        <v>30</v>
      </c>
      <c r="N57" s="35">
        <v>50</v>
      </c>
      <c r="O57" s="32">
        <v>12</v>
      </c>
      <c r="P57" s="32"/>
      <c r="Q57" s="32"/>
      <c r="R57" s="35">
        <v>10</v>
      </c>
      <c r="S57" s="32">
        <v>26</v>
      </c>
      <c r="T57" s="32">
        <v>60</v>
      </c>
      <c r="U57" s="35">
        <v>10</v>
      </c>
      <c r="V57" s="35">
        <f t="shared" si="0"/>
        <v>356</v>
      </c>
      <c r="W57" s="69">
        <v>2.12</v>
      </c>
      <c r="X57" s="69">
        <f t="shared" si="3"/>
        <v>754.72</v>
      </c>
      <c r="Y57" s="82">
        <f>SUM(X57:X73)</f>
        <v>21160.22</v>
      </c>
    </row>
    <row r="58" spans="1:25" ht="51" customHeight="1" x14ac:dyDescent="0.25">
      <c r="A58" s="77"/>
      <c r="B58" s="30">
        <v>55</v>
      </c>
      <c r="C58" s="31" t="s">
        <v>200</v>
      </c>
      <c r="D58" s="32" t="s">
        <v>19</v>
      </c>
      <c r="E58" s="33" t="s">
        <v>218</v>
      </c>
      <c r="F58" s="33" t="s">
        <v>246</v>
      </c>
      <c r="G58" s="33" t="s">
        <v>219</v>
      </c>
      <c r="H58" s="34" t="s">
        <v>32</v>
      </c>
      <c r="I58" s="32">
        <v>72</v>
      </c>
      <c r="J58" s="32">
        <v>24</v>
      </c>
      <c r="K58" s="35">
        <v>24</v>
      </c>
      <c r="L58" s="32">
        <v>115</v>
      </c>
      <c r="M58" s="35">
        <v>75</v>
      </c>
      <c r="N58" s="35">
        <v>10</v>
      </c>
      <c r="O58" s="32">
        <v>15</v>
      </c>
      <c r="P58" s="32"/>
      <c r="Q58" s="32"/>
      <c r="R58" s="35"/>
      <c r="S58" s="32">
        <v>29</v>
      </c>
      <c r="T58" s="32">
        <v>50</v>
      </c>
      <c r="U58" s="35">
        <v>10</v>
      </c>
      <c r="V58" s="35">
        <f t="shared" si="0"/>
        <v>424</v>
      </c>
      <c r="W58" s="69">
        <v>2.2599999999999998</v>
      </c>
      <c r="X58" s="69">
        <f t="shared" si="3"/>
        <v>958.2399999999999</v>
      </c>
      <c r="Y58" s="83"/>
    </row>
    <row r="59" spans="1:25" ht="36" customHeight="1" x14ac:dyDescent="0.25">
      <c r="A59" s="77"/>
      <c r="B59" s="30">
        <v>56</v>
      </c>
      <c r="C59" s="31" t="s">
        <v>146</v>
      </c>
      <c r="D59" s="32" t="s">
        <v>21</v>
      </c>
      <c r="E59" s="33" t="s">
        <v>48</v>
      </c>
      <c r="F59" s="33" t="s">
        <v>234</v>
      </c>
      <c r="G59" s="33" t="s">
        <v>209</v>
      </c>
      <c r="H59" s="34" t="s">
        <v>32</v>
      </c>
      <c r="I59" s="32">
        <v>120</v>
      </c>
      <c r="J59" s="32">
        <v>15</v>
      </c>
      <c r="K59" s="35">
        <v>30</v>
      </c>
      <c r="L59" s="36"/>
      <c r="M59" s="35">
        <v>10</v>
      </c>
      <c r="N59" s="35">
        <v>10</v>
      </c>
      <c r="O59" s="32">
        <v>7</v>
      </c>
      <c r="P59" s="32">
        <v>15</v>
      </c>
      <c r="Q59" s="32">
        <v>20</v>
      </c>
      <c r="R59" s="35"/>
      <c r="S59" s="32">
        <v>45</v>
      </c>
      <c r="T59" s="32">
        <v>36</v>
      </c>
      <c r="U59" s="35">
        <v>4</v>
      </c>
      <c r="V59" s="35">
        <f t="shared" ref="V59:V64" si="4">SUM(I59:U59)</f>
        <v>312</v>
      </c>
      <c r="W59" s="69">
        <v>4.25</v>
      </c>
      <c r="X59" s="69">
        <f t="shared" si="3"/>
        <v>1326</v>
      </c>
      <c r="Y59" s="83"/>
    </row>
    <row r="60" spans="1:25" ht="30" x14ac:dyDescent="0.25">
      <c r="A60" s="77"/>
      <c r="B60" s="30">
        <v>57</v>
      </c>
      <c r="C60" s="31" t="s">
        <v>176</v>
      </c>
      <c r="D60" s="32" t="s">
        <v>172</v>
      </c>
      <c r="E60" s="33" t="s">
        <v>48</v>
      </c>
      <c r="F60" s="33" t="s">
        <v>235</v>
      </c>
      <c r="G60" s="33" t="s">
        <v>210</v>
      </c>
      <c r="H60" s="34" t="s">
        <v>32</v>
      </c>
      <c r="I60" s="32">
        <v>60</v>
      </c>
      <c r="J60" s="32">
        <v>12</v>
      </c>
      <c r="K60" s="35">
        <v>0</v>
      </c>
      <c r="L60" s="32">
        <v>3</v>
      </c>
      <c r="M60" s="35"/>
      <c r="N60" s="35">
        <v>5</v>
      </c>
      <c r="O60" s="32"/>
      <c r="P60" s="32"/>
      <c r="Q60" s="32">
        <v>12</v>
      </c>
      <c r="R60" s="35"/>
      <c r="S60" s="32">
        <v>30</v>
      </c>
      <c r="T60" s="32">
        <v>0</v>
      </c>
      <c r="U60" s="35">
        <v>36</v>
      </c>
      <c r="V60" s="35">
        <f t="shared" si="4"/>
        <v>158</v>
      </c>
      <c r="W60" s="69">
        <v>2.8</v>
      </c>
      <c r="X60" s="69">
        <f t="shared" si="3"/>
        <v>442.4</v>
      </c>
      <c r="Y60" s="83"/>
    </row>
    <row r="61" spans="1:25" ht="45" x14ac:dyDescent="0.25">
      <c r="A61" s="77"/>
      <c r="B61" s="30">
        <v>58</v>
      </c>
      <c r="C61" s="31" t="s">
        <v>147</v>
      </c>
      <c r="D61" s="32" t="s">
        <v>19</v>
      </c>
      <c r="E61" s="33" t="s">
        <v>48</v>
      </c>
      <c r="F61" s="33" t="s">
        <v>236</v>
      </c>
      <c r="G61" s="33" t="s">
        <v>211</v>
      </c>
      <c r="H61" s="34" t="s">
        <v>32</v>
      </c>
      <c r="I61" s="32">
        <v>144</v>
      </c>
      <c r="J61" s="32">
        <v>48</v>
      </c>
      <c r="K61" s="35">
        <v>48</v>
      </c>
      <c r="L61" s="32">
        <v>72</v>
      </c>
      <c r="M61" s="35">
        <v>70</v>
      </c>
      <c r="N61" s="35">
        <v>12</v>
      </c>
      <c r="O61" s="32">
        <v>20</v>
      </c>
      <c r="P61" s="32">
        <v>36</v>
      </c>
      <c r="Q61" s="32"/>
      <c r="R61" s="35">
        <v>50</v>
      </c>
      <c r="S61" s="32">
        <v>50</v>
      </c>
      <c r="T61" s="32">
        <v>48</v>
      </c>
      <c r="U61" s="35">
        <v>36</v>
      </c>
      <c r="V61" s="35">
        <f t="shared" si="4"/>
        <v>634</v>
      </c>
      <c r="W61" s="69">
        <v>1.98</v>
      </c>
      <c r="X61" s="69">
        <f t="shared" si="3"/>
        <v>1255.32</v>
      </c>
      <c r="Y61" s="83"/>
    </row>
    <row r="62" spans="1:25" ht="45" x14ac:dyDescent="0.25">
      <c r="A62" s="77"/>
      <c r="B62" s="30">
        <v>59</v>
      </c>
      <c r="C62" s="31" t="s">
        <v>148</v>
      </c>
      <c r="D62" s="32" t="s">
        <v>19</v>
      </c>
      <c r="E62" s="33" t="s">
        <v>48</v>
      </c>
      <c r="F62" s="33" t="s">
        <v>237</v>
      </c>
      <c r="G62" s="33" t="s">
        <v>212</v>
      </c>
      <c r="H62" s="34" t="s">
        <v>32</v>
      </c>
      <c r="I62" s="32">
        <v>144</v>
      </c>
      <c r="J62" s="32">
        <v>12</v>
      </c>
      <c r="K62" s="35">
        <v>24</v>
      </c>
      <c r="L62" s="32">
        <v>72</v>
      </c>
      <c r="M62" s="35">
        <v>45</v>
      </c>
      <c r="N62" s="35">
        <v>24</v>
      </c>
      <c r="O62" s="32"/>
      <c r="P62" s="32">
        <v>24</v>
      </c>
      <c r="Q62" s="32"/>
      <c r="R62" s="35">
        <v>50</v>
      </c>
      <c r="S62" s="32">
        <v>50</v>
      </c>
      <c r="T62" s="32">
        <v>28</v>
      </c>
      <c r="U62" s="35">
        <v>36</v>
      </c>
      <c r="V62" s="35">
        <f t="shared" si="4"/>
        <v>509</v>
      </c>
      <c r="W62" s="69">
        <v>1.98</v>
      </c>
      <c r="X62" s="69">
        <f t="shared" si="3"/>
        <v>1007.8199999999999</v>
      </c>
      <c r="Y62" s="83"/>
    </row>
    <row r="63" spans="1:25" ht="45" x14ac:dyDescent="0.25">
      <c r="A63" s="77"/>
      <c r="B63" s="30">
        <v>60</v>
      </c>
      <c r="C63" s="31" t="s">
        <v>149</v>
      </c>
      <c r="D63" s="32" t="s">
        <v>19</v>
      </c>
      <c r="E63" s="33" t="s">
        <v>48</v>
      </c>
      <c r="F63" s="33" t="s">
        <v>238</v>
      </c>
      <c r="G63" s="33" t="s">
        <v>213</v>
      </c>
      <c r="H63" s="34" t="s">
        <v>32</v>
      </c>
      <c r="I63" s="32">
        <v>96</v>
      </c>
      <c r="J63" s="32">
        <v>60</v>
      </c>
      <c r="K63" s="35">
        <v>24</v>
      </c>
      <c r="L63" s="32">
        <v>48</v>
      </c>
      <c r="M63" s="35">
        <v>45</v>
      </c>
      <c r="N63" s="35">
        <v>12</v>
      </c>
      <c r="O63" s="32">
        <v>10</v>
      </c>
      <c r="P63" s="32">
        <v>12</v>
      </c>
      <c r="Q63" s="32"/>
      <c r="R63" s="35">
        <v>10</v>
      </c>
      <c r="S63" s="32">
        <v>50</v>
      </c>
      <c r="T63" s="32">
        <v>24</v>
      </c>
      <c r="U63" s="35">
        <v>36</v>
      </c>
      <c r="V63" s="35">
        <f t="shared" si="4"/>
        <v>427</v>
      </c>
      <c r="W63" s="69">
        <v>1.98</v>
      </c>
      <c r="X63" s="69">
        <f t="shared" si="3"/>
        <v>845.46</v>
      </c>
      <c r="Y63" s="83"/>
    </row>
    <row r="64" spans="1:25" ht="39.950000000000003" customHeight="1" x14ac:dyDescent="0.25">
      <c r="A64" s="77"/>
      <c r="B64" s="30">
        <v>61</v>
      </c>
      <c r="C64" s="31" t="s">
        <v>110</v>
      </c>
      <c r="D64" s="32" t="s">
        <v>19</v>
      </c>
      <c r="E64" s="33" t="s">
        <v>48</v>
      </c>
      <c r="F64" s="33" t="s">
        <v>239</v>
      </c>
      <c r="G64" s="33" t="s">
        <v>399</v>
      </c>
      <c r="H64" s="34" t="s">
        <v>32</v>
      </c>
      <c r="I64" s="32">
        <v>120</v>
      </c>
      <c r="J64" s="32">
        <v>12</v>
      </c>
      <c r="K64" s="35">
        <v>30</v>
      </c>
      <c r="L64" s="32">
        <v>230</v>
      </c>
      <c r="M64" s="35">
        <v>70</v>
      </c>
      <c r="N64" s="35">
        <v>48</v>
      </c>
      <c r="O64" s="32"/>
      <c r="P64" s="32">
        <v>4</v>
      </c>
      <c r="Q64" s="32"/>
      <c r="R64" s="35"/>
      <c r="S64" s="32">
        <v>97</v>
      </c>
      <c r="T64" s="32">
        <v>0</v>
      </c>
      <c r="U64" s="35">
        <v>120</v>
      </c>
      <c r="V64" s="35">
        <f t="shared" si="4"/>
        <v>731</v>
      </c>
      <c r="W64" s="69">
        <v>1.5</v>
      </c>
      <c r="X64" s="69">
        <f t="shared" si="3"/>
        <v>1096.5</v>
      </c>
      <c r="Y64" s="83"/>
    </row>
    <row r="65" spans="1:25" ht="63.75" customHeight="1" x14ac:dyDescent="0.25">
      <c r="A65" s="77"/>
      <c r="B65" s="30">
        <v>62</v>
      </c>
      <c r="C65" s="31" t="s">
        <v>181</v>
      </c>
      <c r="D65" s="32" t="s">
        <v>19</v>
      </c>
      <c r="E65" s="33" t="s">
        <v>48</v>
      </c>
      <c r="F65" s="33" t="s">
        <v>247</v>
      </c>
      <c r="G65" s="33" t="s">
        <v>220</v>
      </c>
      <c r="H65" s="34" t="s">
        <v>32</v>
      </c>
      <c r="I65" s="32">
        <v>50</v>
      </c>
      <c r="J65" s="32"/>
      <c r="K65" s="35">
        <v>0</v>
      </c>
      <c r="L65" s="36"/>
      <c r="M65" s="35"/>
      <c r="N65" s="35"/>
      <c r="O65" s="32"/>
      <c r="P65" s="32"/>
      <c r="Q65" s="32"/>
      <c r="R65" s="35">
        <v>10</v>
      </c>
      <c r="S65" s="32">
        <v>24</v>
      </c>
      <c r="T65" s="32">
        <v>20</v>
      </c>
      <c r="U65" s="35"/>
      <c r="V65" s="35">
        <f t="shared" si="0"/>
        <v>104</v>
      </c>
      <c r="W65" s="69">
        <v>2.25</v>
      </c>
      <c r="X65" s="69">
        <f t="shared" si="3"/>
        <v>234</v>
      </c>
      <c r="Y65" s="83"/>
    </row>
    <row r="66" spans="1:25" ht="59.25" customHeight="1" x14ac:dyDescent="0.25">
      <c r="A66" s="77"/>
      <c r="B66" s="30">
        <v>63</v>
      </c>
      <c r="C66" s="31" t="s">
        <v>111</v>
      </c>
      <c r="D66" s="32" t="s">
        <v>19</v>
      </c>
      <c r="E66" s="33" t="s">
        <v>48</v>
      </c>
      <c r="F66" s="33" t="s">
        <v>248</v>
      </c>
      <c r="G66" s="33" t="s">
        <v>221</v>
      </c>
      <c r="H66" s="34" t="s">
        <v>32</v>
      </c>
      <c r="I66" s="32">
        <v>100</v>
      </c>
      <c r="J66" s="32">
        <v>10</v>
      </c>
      <c r="K66" s="35">
        <v>10</v>
      </c>
      <c r="L66" s="32">
        <v>30</v>
      </c>
      <c r="M66" s="35">
        <v>35</v>
      </c>
      <c r="N66" s="35">
        <v>20</v>
      </c>
      <c r="O66" s="32"/>
      <c r="P66" s="32"/>
      <c r="Q66" s="32"/>
      <c r="R66" s="35">
        <v>30</v>
      </c>
      <c r="S66" s="32">
        <v>50</v>
      </c>
      <c r="T66" s="32">
        <v>20</v>
      </c>
      <c r="U66" s="35">
        <v>20</v>
      </c>
      <c r="V66" s="35">
        <f t="shared" si="0"/>
        <v>325</v>
      </c>
      <c r="W66" s="69">
        <v>2.63</v>
      </c>
      <c r="X66" s="69">
        <f t="shared" si="3"/>
        <v>854.75</v>
      </c>
      <c r="Y66" s="83"/>
    </row>
    <row r="67" spans="1:25" ht="63.75" customHeight="1" x14ac:dyDescent="0.25">
      <c r="A67" s="77"/>
      <c r="B67" s="30">
        <v>64</v>
      </c>
      <c r="C67" s="31" t="s">
        <v>112</v>
      </c>
      <c r="D67" s="32" t="s">
        <v>19</v>
      </c>
      <c r="E67" s="33" t="s">
        <v>48</v>
      </c>
      <c r="F67" s="33" t="s">
        <v>73</v>
      </c>
      <c r="G67" s="33" t="s">
        <v>73</v>
      </c>
      <c r="H67" s="34" t="s">
        <v>32</v>
      </c>
      <c r="I67" s="32"/>
      <c r="J67" s="32"/>
      <c r="K67" s="35">
        <v>10</v>
      </c>
      <c r="L67" s="32">
        <v>15</v>
      </c>
      <c r="M67" s="35">
        <v>25</v>
      </c>
      <c r="N67" s="35">
        <v>10</v>
      </c>
      <c r="O67" s="32"/>
      <c r="P67" s="32"/>
      <c r="Q67" s="32"/>
      <c r="R67" s="35"/>
      <c r="S67" s="32">
        <v>22</v>
      </c>
      <c r="T67" s="32">
        <v>20</v>
      </c>
      <c r="U67" s="35">
        <v>20</v>
      </c>
      <c r="V67" s="35">
        <f t="shared" si="0"/>
        <v>122</v>
      </c>
      <c r="W67" s="69">
        <v>3.55</v>
      </c>
      <c r="X67" s="69">
        <f t="shared" si="3"/>
        <v>433.09999999999997</v>
      </c>
      <c r="Y67" s="83"/>
    </row>
    <row r="68" spans="1:25" ht="39.950000000000003" customHeight="1" x14ac:dyDescent="0.25">
      <c r="A68" s="77"/>
      <c r="B68" s="30">
        <v>65</v>
      </c>
      <c r="C68" s="31" t="s">
        <v>113</v>
      </c>
      <c r="D68" s="32" t="s">
        <v>19</v>
      </c>
      <c r="E68" s="33" t="s">
        <v>42</v>
      </c>
      <c r="F68" s="33" t="s">
        <v>249</v>
      </c>
      <c r="G68" s="40">
        <v>504221538</v>
      </c>
      <c r="H68" s="34" t="s">
        <v>32</v>
      </c>
      <c r="I68" s="32">
        <v>200</v>
      </c>
      <c r="J68" s="32">
        <v>60</v>
      </c>
      <c r="K68" s="35">
        <v>300</v>
      </c>
      <c r="L68" s="32">
        <v>150</v>
      </c>
      <c r="M68" s="35">
        <v>60</v>
      </c>
      <c r="N68" s="35">
        <v>100</v>
      </c>
      <c r="O68" s="32">
        <v>20</v>
      </c>
      <c r="P68" s="32">
        <v>50</v>
      </c>
      <c r="Q68" s="32"/>
      <c r="R68" s="35">
        <v>50</v>
      </c>
      <c r="S68" s="32">
        <v>60</v>
      </c>
      <c r="T68" s="32">
        <v>24</v>
      </c>
      <c r="U68" s="35">
        <v>50</v>
      </c>
      <c r="V68" s="35">
        <f t="shared" ref="V68:V78" si="5">SUM(I68:U68)</f>
        <v>1124</v>
      </c>
      <c r="W68" s="69">
        <v>1.59</v>
      </c>
      <c r="X68" s="69">
        <f t="shared" ref="X68:X99" si="6">(V68*W68)</f>
        <v>1787.16</v>
      </c>
      <c r="Y68" s="83"/>
    </row>
    <row r="69" spans="1:25" ht="39.950000000000003" customHeight="1" x14ac:dyDescent="0.25">
      <c r="A69" s="77"/>
      <c r="B69" s="30">
        <v>66</v>
      </c>
      <c r="C69" s="31" t="s">
        <v>128</v>
      </c>
      <c r="D69" s="32" t="s">
        <v>19</v>
      </c>
      <c r="E69" s="33" t="s">
        <v>48</v>
      </c>
      <c r="F69" s="33" t="s">
        <v>74</v>
      </c>
      <c r="G69" s="33" t="s">
        <v>412</v>
      </c>
      <c r="H69" s="34" t="s">
        <v>32</v>
      </c>
      <c r="I69" s="32">
        <v>12</v>
      </c>
      <c r="J69" s="32">
        <v>5</v>
      </c>
      <c r="K69" s="35">
        <v>5</v>
      </c>
      <c r="L69" s="32">
        <v>15</v>
      </c>
      <c r="M69" s="35">
        <v>20</v>
      </c>
      <c r="N69" s="35">
        <v>10</v>
      </c>
      <c r="O69" s="32"/>
      <c r="P69" s="32"/>
      <c r="Q69" s="32"/>
      <c r="R69" s="35">
        <v>5</v>
      </c>
      <c r="S69" s="32">
        <v>9</v>
      </c>
      <c r="T69" s="32">
        <v>30</v>
      </c>
      <c r="U69" s="35">
        <v>8</v>
      </c>
      <c r="V69" s="35">
        <f t="shared" si="5"/>
        <v>119</v>
      </c>
      <c r="W69" s="69">
        <v>12.06</v>
      </c>
      <c r="X69" s="69">
        <f t="shared" si="6"/>
        <v>1435.14</v>
      </c>
      <c r="Y69" s="83"/>
    </row>
    <row r="70" spans="1:25" ht="55.5" customHeight="1" x14ac:dyDescent="0.25">
      <c r="A70" s="77"/>
      <c r="B70" s="30">
        <v>67</v>
      </c>
      <c r="C70" s="31" t="s">
        <v>167</v>
      </c>
      <c r="D70" s="32" t="s">
        <v>19</v>
      </c>
      <c r="E70" s="33" t="s">
        <v>37</v>
      </c>
      <c r="F70" s="33" t="s">
        <v>250</v>
      </c>
      <c r="G70" s="40">
        <v>504221487</v>
      </c>
      <c r="H70" s="34" t="s">
        <v>32</v>
      </c>
      <c r="I70" s="32">
        <v>120</v>
      </c>
      <c r="J70" s="32">
        <v>12</v>
      </c>
      <c r="K70" s="35">
        <v>25</v>
      </c>
      <c r="L70" s="32">
        <v>10</v>
      </c>
      <c r="M70" s="35">
        <v>30</v>
      </c>
      <c r="N70" s="35">
        <v>20</v>
      </c>
      <c r="O70" s="32"/>
      <c r="P70" s="32">
        <v>10</v>
      </c>
      <c r="Q70" s="32"/>
      <c r="R70" s="35"/>
      <c r="S70" s="32">
        <v>5</v>
      </c>
      <c r="T70" s="32">
        <v>24</v>
      </c>
      <c r="U70" s="35">
        <v>15</v>
      </c>
      <c r="V70" s="35">
        <f t="shared" si="5"/>
        <v>271</v>
      </c>
      <c r="W70" s="69">
        <v>6.44</v>
      </c>
      <c r="X70" s="69">
        <f t="shared" si="6"/>
        <v>1745.24</v>
      </c>
      <c r="Y70" s="83"/>
    </row>
    <row r="71" spans="1:25" ht="42.75" customHeight="1" x14ac:dyDescent="0.25">
      <c r="A71" s="77"/>
      <c r="B71" s="30">
        <v>68</v>
      </c>
      <c r="C71" s="31" t="s">
        <v>263</v>
      </c>
      <c r="D71" s="32" t="s">
        <v>19</v>
      </c>
      <c r="E71" s="33" t="s">
        <v>48</v>
      </c>
      <c r="F71" s="33" t="s">
        <v>251</v>
      </c>
      <c r="G71" s="40">
        <v>504221486</v>
      </c>
      <c r="H71" s="34" t="s">
        <v>32</v>
      </c>
      <c r="I71" s="32">
        <v>60</v>
      </c>
      <c r="J71" s="32">
        <v>25</v>
      </c>
      <c r="K71" s="35">
        <v>30</v>
      </c>
      <c r="L71" s="32">
        <v>80</v>
      </c>
      <c r="M71" s="35">
        <v>75</v>
      </c>
      <c r="N71" s="35">
        <v>60</v>
      </c>
      <c r="O71" s="32"/>
      <c r="P71" s="32">
        <v>5</v>
      </c>
      <c r="Q71" s="32"/>
      <c r="R71" s="35">
        <v>30</v>
      </c>
      <c r="S71" s="32">
        <v>139</v>
      </c>
      <c r="T71" s="32">
        <v>25</v>
      </c>
      <c r="U71" s="35">
        <v>40</v>
      </c>
      <c r="V71" s="35">
        <f t="shared" si="5"/>
        <v>569</v>
      </c>
      <c r="W71" s="69">
        <v>7.75</v>
      </c>
      <c r="X71" s="69">
        <f t="shared" si="6"/>
        <v>4409.75</v>
      </c>
      <c r="Y71" s="83"/>
    </row>
    <row r="72" spans="1:25" ht="60" x14ac:dyDescent="0.25">
      <c r="A72" s="77"/>
      <c r="B72" s="30">
        <v>69</v>
      </c>
      <c r="C72" s="31" t="s">
        <v>193</v>
      </c>
      <c r="D72" s="32" t="s">
        <v>19</v>
      </c>
      <c r="E72" s="33" t="s">
        <v>48</v>
      </c>
      <c r="F72" s="33" t="s">
        <v>76</v>
      </c>
      <c r="G72" s="33" t="s">
        <v>76</v>
      </c>
      <c r="H72" s="34" t="s">
        <v>32</v>
      </c>
      <c r="I72" s="32">
        <v>100</v>
      </c>
      <c r="J72" s="32">
        <v>80</v>
      </c>
      <c r="K72" s="35">
        <v>200</v>
      </c>
      <c r="L72" s="32">
        <v>15</v>
      </c>
      <c r="M72" s="35">
        <v>250</v>
      </c>
      <c r="N72" s="35">
        <v>40</v>
      </c>
      <c r="O72" s="32"/>
      <c r="P72" s="32"/>
      <c r="Q72" s="32"/>
      <c r="R72" s="35"/>
      <c r="S72" s="32">
        <v>200</v>
      </c>
      <c r="T72" s="32">
        <v>120</v>
      </c>
      <c r="U72" s="35">
        <v>60</v>
      </c>
      <c r="V72" s="35">
        <f t="shared" si="5"/>
        <v>1065</v>
      </c>
      <c r="W72" s="69">
        <v>0.93</v>
      </c>
      <c r="X72" s="69">
        <f t="shared" si="6"/>
        <v>990.45</v>
      </c>
      <c r="Y72" s="83"/>
    </row>
    <row r="73" spans="1:25" ht="46.5" customHeight="1" x14ac:dyDescent="0.25">
      <c r="A73" s="77"/>
      <c r="B73" s="30">
        <v>70</v>
      </c>
      <c r="C73" s="31" t="s">
        <v>194</v>
      </c>
      <c r="D73" s="32" t="s">
        <v>19</v>
      </c>
      <c r="E73" s="33" t="s">
        <v>48</v>
      </c>
      <c r="F73" s="33" t="s">
        <v>77</v>
      </c>
      <c r="G73" s="33" t="s">
        <v>77</v>
      </c>
      <c r="H73" s="34" t="s">
        <v>32</v>
      </c>
      <c r="I73" s="32">
        <v>48</v>
      </c>
      <c r="J73" s="32">
        <v>12</v>
      </c>
      <c r="K73" s="35">
        <v>15</v>
      </c>
      <c r="L73" s="32">
        <v>50</v>
      </c>
      <c r="M73" s="35">
        <v>120</v>
      </c>
      <c r="N73" s="35">
        <v>48</v>
      </c>
      <c r="O73" s="32"/>
      <c r="P73" s="32">
        <v>5</v>
      </c>
      <c r="Q73" s="32"/>
      <c r="R73" s="35">
        <v>30</v>
      </c>
      <c r="S73" s="32">
        <v>37</v>
      </c>
      <c r="T73" s="32">
        <v>32</v>
      </c>
      <c r="U73" s="35">
        <v>30</v>
      </c>
      <c r="V73" s="35">
        <f t="shared" si="5"/>
        <v>427</v>
      </c>
      <c r="W73" s="69">
        <v>3.71</v>
      </c>
      <c r="X73" s="69">
        <f t="shared" si="6"/>
        <v>1584.17</v>
      </c>
      <c r="Y73" s="84"/>
    </row>
    <row r="74" spans="1:25" ht="75" x14ac:dyDescent="0.25">
      <c r="A74" s="78">
        <v>7</v>
      </c>
      <c r="B74" s="11">
        <v>71</v>
      </c>
      <c r="C74" s="20" t="s">
        <v>392</v>
      </c>
      <c r="D74" s="8" t="s">
        <v>19</v>
      </c>
      <c r="E74" s="9" t="s">
        <v>48</v>
      </c>
      <c r="F74" s="9" t="s">
        <v>78</v>
      </c>
      <c r="G74" s="9" t="s">
        <v>78</v>
      </c>
      <c r="H74" s="10" t="s">
        <v>32</v>
      </c>
      <c r="I74" s="8"/>
      <c r="J74" s="8">
        <v>12</v>
      </c>
      <c r="K74" s="51">
        <v>0</v>
      </c>
      <c r="L74" s="28"/>
      <c r="M74" s="51"/>
      <c r="N74" s="51">
        <v>20</v>
      </c>
      <c r="O74" s="8"/>
      <c r="P74" s="8"/>
      <c r="Q74" s="8"/>
      <c r="R74" s="51"/>
      <c r="S74" s="8">
        <v>12</v>
      </c>
      <c r="T74" s="8"/>
      <c r="U74" s="51"/>
      <c r="V74" s="51">
        <f t="shared" si="5"/>
        <v>44</v>
      </c>
      <c r="W74" s="68">
        <v>30.56</v>
      </c>
      <c r="X74" s="68">
        <f t="shared" si="6"/>
        <v>1344.6399999999999</v>
      </c>
      <c r="Y74" s="79">
        <f>SUM(X74:X76)</f>
        <v>10156.949999999999</v>
      </c>
    </row>
    <row r="75" spans="1:25" ht="78.75" customHeight="1" x14ac:dyDescent="0.25">
      <c r="A75" s="78"/>
      <c r="B75" s="11">
        <v>72</v>
      </c>
      <c r="C75" s="20" t="s">
        <v>331</v>
      </c>
      <c r="D75" s="8" t="s">
        <v>19</v>
      </c>
      <c r="E75" s="9" t="s">
        <v>48</v>
      </c>
      <c r="F75" s="9" t="s">
        <v>252</v>
      </c>
      <c r="G75" s="9" t="s">
        <v>222</v>
      </c>
      <c r="H75" s="10" t="s">
        <v>32</v>
      </c>
      <c r="I75" s="8">
        <v>40</v>
      </c>
      <c r="J75" s="8">
        <v>72</v>
      </c>
      <c r="K75" s="51">
        <v>50</v>
      </c>
      <c r="L75" s="8">
        <v>15</v>
      </c>
      <c r="M75" s="51">
        <v>60</v>
      </c>
      <c r="N75" s="51">
        <v>50</v>
      </c>
      <c r="O75" s="8">
        <v>10</v>
      </c>
      <c r="P75" s="8"/>
      <c r="Q75" s="8">
        <v>60</v>
      </c>
      <c r="R75" s="51">
        <v>70</v>
      </c>
      <c r="S75" s="8">
        <v>36</v>
      </c>
      <c r="T75" s="8">
        <v>48</v>
      </c>
      <c r="U75" s="51">
        <v>20</v>
      </c>
      <c r="V75" s="51">
        <f t="shared" si="5"/>
        <v>531</v>
      </c>
      <c r="W75" s="68">
        <v>16.21</v>
      </c>
      <c r="X75" s="68">
        <f t="shared" si="6"/>
        <v>8607.51</v>
      </c>
      <c r="Y75" s="80"/>
    </row>
    <row r="76" spans="1:25" s="16" customFormat="1" ht="75" x14ac:dyDescent="0.25">
      <c r="A76" s="78"/>
      <c r="B76" s="11">
        <v>73</v>
      </c>
      <c r="C76" s="3" t="s">
        <v>265</v>
      </c>
      <c r="D76" s="51" t="s">
        <v>19</v>
      </c>
      <c r="E76" s="19" t="s">
        <v>48</v>
      </c>
      <c r="F76" s="7" t="s">
        <v>345</v>
      </c>
      <c r="G76" s="7" t="s">
        <v>428</v>
      </c>
      <c r="H76" s="8" t="s">
        <v>32</v>
      </c>
      <c r="I76" s="29"/>
      <c r="J76" s="29"/>
      <c r="K76" s="29"/>
      <c r="L76" s="29"/>
      <c r="M76" s="51"/>
      <c r="N76" s="29"/>
      <c r="O76" s="29"/>
      <c r="P76" s="29"/>
      <c r="Q76" s="29"/>
      <c r="R76" s="29"/>
      <c r="S76" s="8">
        <v>40</v>
      </c>
      <c r="T76" s="29"/>
      <c r="U76" s="51"/>
      <c r="V76" s="51">
        <f>SUM(I76:U76)</f>
        <v>40</v>
      </c>
      <c r="W76" s="68">
        <v>5.12</v>
      </c>
      <c r="X76" s="68">
        <f t="shared" si="6"/>
        <v>204.8</v>
      </c>
      <c r="Y76" s="81"/>
    </row>
    <row r="77" spans="1:25" ht="39.950000000000003" customHeight="1" x14ac:dyDescent="0.25">
      <c r="A77" s="77">
        <v>8</v>
      </c>
      <c r="B77" s="30">
        <v>74</v>
      </c>
      <c r="C77" s="31" t="s">
        <v>264</v>
      </c>
      <c r="D77" s="32" t="s">
        <v>23</v>
      </c>
      <c r="E77" s="33" t="s">
        <v>48</v>
      </c>
      <c r="F77" s="33" t="s">
        <v>79</v>
      </c>
      <c r="G77" s="33" t="s">
        <v>79</v>
      </c>
      <c r="H77" s="34" t="s">
        <v>32</v>
      </c>
      <c r="I77" s="32">
        <v>100</v>
      </c>
      <c r="J77" s="32">
        <v>35</v>
      </c>
      <c r="K77" s="35">
        <v>100</v>
      </c>
      <c r="L77" s="32">
        <v>185</v>
      </c>
      <c r="M77" s="35">
        <v>165</v>
      </c>
      <c r="N77" s="35">
        <v>80</v>
      </c>
      <c r="O77" s="32">
        <v>20</v>
      </c>
      <c r="P77" s="32">
        <v>50</v>
      </c>
      <c r="Q77" s="32">
        <v>40</v>
      </c>
      <c r="R77" s="35">
        <v>60</v>
      </c>
      <c r="S77" s="32">
        <v>52</v>
      </c>
      <c r="T77" s="32">
        <v>60</v>
      </c>
      <c r="U77" s="35">
        <v>150</v>
      </c>
      <c r="V77" s="35">
        <f t="shared" si="5"/>
        <v>1097</v>
      </c>
      <c r="W77" s="69">
        <v>9.3000000000000007</v>
      </c>
      <c r="X77" s="69">
        <f t="shared" si="6"/>
        <v>10202.1</v>
      </c>
      <c r="Y77" s="82">
        <f>SUM(X77:X82)</f>
        <v>32821.850000000006</v>
      </c>
    </row>
    <row r="78" spans="1:25" ht="39.950000000000003" customHeight="1" x14ac:dyDescent="0.25">
      <c r="A78" s="77"/>
      <c r="B78" s="30">
        <v>75</v>
      </c>
      <c r="C78" s="31" t="s">
        <v>115</v>
      </c>
      <c r="D78" s="32" t="s">
        <v>19</v>
      </c>
      <c r="E78" s="33" t="s">
        <v>48</v>
      </c>
      <c r="F78" s="33" t="s">
        <v>80</v>
      </c>
      <c r="G78" s="33" t="s">
        <v>80</v>
      </c>
      <c r="H78" s="34" t="s">
        <v>32</v>
      </c>
      <c r="I78" s="32">
        <v>100</v>
      </c>
      <c r="J78" s="32">
        <v>35</v>
      </c>
      <c r="K78" s="35">
        <v>200</v>
      </c>
      <c r="L78" s="32">
        <v>204</v>
      </c>
      <c r="M78" s="35">
        <v>200</v>
      </c>
      <c r="N78" s="35">
        <v>50</v>
      </c>
      <c r="O78" s="32">
        <v>20</v>
      </c>
      <c r="P78" s="32">
        <v>15</v>
      </c>
      <c r="Q78" s="32"/>
      <c r="R78" s="35">
        <v>50</v>
      </c>
      <c r="S78" s="32">
        <v>82</v>
      </c>
      <c r="T78" s="32">
        <v>108</v>
      </c>
      <c r="U78" s="35">
        <v>120</v>
      </c>
      <c r="V78" s="35">
        <f t="shared" si="5"/>
        <v>1184</v>
      </c>
      <c r="W78" s="69">
        <v>5.96</v>
      </c>
      <c r="X78" s="69">
        <f t="shared" si="6"/>
        <v>7056.64</v>
      </c>
      <c r="Y78" s="83"/>
    </row>
    <row r="79" spans="1:25" ht="39.950000000000003" customHeight="1" x14ac:dyDescent="0.25">
      <c r="A79" s="77"/>
      <c r="B79" s="30">
        <v>76</v>
      </c>
      <c r="C79" s="31" t="s">
        <v>393</v>
      </c>
      <c r="D79" s="32" t="s">
        <v>23</v>
      </c>
      <c r="E79" s="33" t="s">
        <v>48</v>
      </c>
      <c r="F79" s="33" t="s">
        <v>81</v>
      </c>
      <c r="G79" s="33" t="s">
        <v>81</v>
      </c>
      <c r="H79" s="34" t="s">
        <v>32</v>
      </c>
      <c r="I79" s="32">
        <v>50</v>
      </c>
      <c r="J79" s="32">
        <v>10</v>
      </c>
      <c r="K79" s="35">
        <v>70</v>
      </c>
      <c r="L79" s="32">
        <v>70</v>
      </c>
      <c r="M79" s="35">
        <v>80</v>
      </c>
      <c r="N79" s="35">
        <v>50</v>
      </c>
      <c r="O79" s="32"/>
      <c r="P79" s="32">
        <v>20</v>
      </c>
      <c r="Q79" s="32"/>
      <c r="R79" s="35">
        <v>30</v>
      </c>
      <c r="S79" s="32">
        <v>95</v>
      </c>
      <c r="T79" s="32">
        <v>12</v>
      </c>
      <c r="U79" s="35">
        <v>15</v>
      </c>
      <c r="V79" s="35">
        <f t="shared" ref="V79:V116" si="7">SUM(I79:U79)</f>
        <v>502</v>
      </c>
      <c r="W79" s="69">
        <v>2</v>
      </c>
      <c r="X79" s="69">
        <f t="shared" si="6"/>
        <v>1004</v>
      </c>
      <c r="Y79" s="83"/>
    </row>
    <row r="80" spans="1:25" ht="23.25" customHeight="1" x14ac:dyDescent="0.25">
      <c r="A80" s="77"/>
      <c r="B80" s="30">
        <v>77</v>
      </c>
      <c r="C80" s="31" t="s">
        <v>195</v>
      </c>
      <c r="D80" s="32" t="s">
        <v>19</v>
      </c>
      <c r="E80" s="33" t="s">
        <v>48</v>
      </c>
      <c r="F80" s="33" t="s">
        <v>82</v>
      </c>
      <c r="G80" s="33" t="s">
        <v>426</v>
      </c>
      <c r="H80" s="34" t="s">
        <v>32</v>
      </c>
      <c r="I80" s="32">
        <v>20</v>
      </c>
      <c r="J80" s="32">
        <v>16</v>
      </c>
      <c r="K80" s="35">
        <v>50</v>
      </c>
      <c r="L80" s="36"/>
      <c r="M80" s="35">
        <v>25</v>
      </c>
      <c r="N80" s="35">
        <v>60</v>
      </c>
      <c r="O80" s="32"/>
      <c r="P80" s="32">
        <v>10</v>
      </c>
      <c r="Q80" s="32"/>
      <c r="R80" s="35">
        <v>15</v>
      </c>
      <c r="S80" s="32">
        <v>12</v>
      </c>
      <c r="T80" s="32">
        <v>18</v>
      </c>
      <c r="U80" s="35"/>
      <c r="V80" s="35">
        <f t="shared" si="7"/>
        <v>226</v>
      </c>
      <c r="W80" s="69">
        <v>15.56</v>
      </c>
      <c r="X80" s="69">
        <f t="shared" si="6"/>
        <v>3516.56</v>
      </c>
      <c r="Y80" s="83"/>
    </row>
    <row r="81" spans="1:25" s="16" customFormat="1" ht="75" customHeight="1" x14ac:dyDescent="0.25">
      <c r="A81" s="77"/>
      <c r="B81" s="30">
        <v>78</v>
      </c>
      <c r="C81" s="37" t="s">
        <v>284</v>
      </c>
      <c r="D81" s="35" t="s">
        <v>172</v>
      </c>
      <c r="E81" s="38" t="s">
        <v>48</v>
      </c>
      <c r="F81" s="39" t="s">
        <v>346</v>
      </c>
      <c r="G81" s="33" t="s">
        <v>414</v>
      </c>
      <c r="H81" s="32" t="s">
        <v>32</v>
      </c>
      <c r="I81" s="41"/>
      <c r="J81" s="41"/>
      <c r="K81" s="41"/>
      <c r="L81" s="41"/>
      <c r="M81" s="35"/>
      <c r="N81" s="41"/>
      <c r="O81" s="41"/>
      <c r="P81" s="41"/>
      <c r="Q81" s="41"/>
      <c r="R81" s="41"/>
      <c r="S81" s="32">
        <v>3</v>
      </c>
      <c r="T81" s="41"/>
      <c r="U81" s="35"/>
      <c r="V81" s="35">
        <f>SUM(I81:U81)</f>
        <v>3</v>
      </c>
      <c r="W81" s="69">
        <v>14.96</v>
      </c>
      <c r="X81" s="69">
        <f t="shared" si="6"/>
        <v>44.88</v>
      </c>
      <c r="Y81" s="83"/>
    </row>
    <row r="82" spans="1:25" ht="39.950000000000003" customHeight="1" x14ac:dyDescent="0.25">
      <c r="A82" s="77"/>
      <c r="B82" s="30">
        <v>79</v>
      </c>
      <c r="C82" s="31" t="s">
        <v>223</v>
      </c>
      <c r="D82" s="32" t="s">
        <v>26</v>
      </c>
      <c r="E82" s="33" t="s">
        <v>48</v>
      </c>
      <c r="F82" s="33" t="s">
        <v>83</v>
      </c>
      <c r="G82" s="33" t="s">
        <v>427</v>
      </c>
      <c r="H82" s="34" t="s">
        <v>32</v>
      </c>
      <c r="I82" s="32">
        <v>10</v>
      </c>
      <c r="J82" s="32">
        <v>2</v>
      </c>
      <c r="K82" s="35">
        <v>15</v>
      </c>
      <c r="L82" s="36"/>
      <c r="M82" s="35">
        <v>5</v>
      </c>
      <c r="N82" s="35">
        <v>20</v>
      </c>
      <c r="O82" s="32">
        <v>5</v>
      </c>
      <c r="P82" s="32">
        <v>5</v>
      </c>
      <c r="Q82" s="32"/>
      <c r="R82" s="35">
        <v>5</v>
      </c>
      <c r="S82" s="32">
        <v>14</v>
      </c>
      <c r="T82" s="32">
        <v>6</v>
      </c>
      <c r="U82" s="35"/>
      <c r="V82" s="35">
        <f t="shared" si="7"/>
        <v>87</v>
      </c>
      <c r="W82" s="69">
        <v>126.41</v>
      </c>
      <c r="X82" s="69">
        <f t="shared" si="6"/>
        <v>10997.67</v>
      </c>
      <c r="Y82" s="84"/>
    </row>
    <row r="83" spans="1:25" ht="39.950000000000003" customHeight="1" x14ac:dyDescent="0.25">
      <c r="A83" s="78">
        <v>9</v>
      </c>
      <c r="B83" s="11">
        <v>80</v>
      </c>
      <c r="C83" s="20" t="s">
        <v>130</v>
      </c>
      <c r="D83" s="8" t="s">
        <v>19</v>
      </c>
      <c r="E83" s="9" t="s">
        <v>48</v>
      </c>
      <c r="F83" s="9" t="s">
        <v>84</v>
      </c>
      <c r="G83" s="9" t="s">
        <v>84</v>
      </c>
      <c r="H83" s="10" t="s">
        <v>32</v>
      </c>
      <c r="I83" s="8">
        <v>5</v>
      </c>
      <c r="J83" s="8"/>
      <c r="K83" s="51">
        <v>0</v>
      </c>
      <c r="L83" s="28"/>
      <c r="M83" s="51">
        <v>10</v>
      </c>
      <c r="N83" s="51">
        <v>1</v>
      </c>
      <c r="O83" s="8">
        <v>3</v>
      </c>
      <c r="P83" s="8"/>
      <c r="Q83" s="8"/>
      <c r="R83" s="51"/>
      <c r="S83" s="8">
        <v>8</v>
      </c>
      <c r="T83" s="8">
        <v>6</v>
      </c>
      <c r="U83" s="51"/>
      <c r="V83" s="51">
        <f t="shared" si="7"/>
        <v>33</v>
      </c>
      <c r="W83" s="68">
        <v>28.76</v>
      </c>
      <c r="X83" s="68">
        <f t="shared" si="6"/>
        <v>949.08</v>
      </c>
      <c r="Y83" s="79">
        <f>SUM(X83:X97)</f>
        <v>13406.05</v>
      </c>
    </row>
    <row r="84" spans="1:25" ht="39.950000000000003" customHeight="1" x14ac:dyDescent="0.25">
      <c r="A84" s="78"/>
      <c r="B84" s="11">
        <v>81</v>
      </c>
      <c r="C84" s="20" t="s">
        <v>196</v>
      </c>
      <c r="D84" s="8" t="s">
        <v>21</v>
      </c>
      <c r="E84" s="9" t="s">
        <v>37</v>
      </c>
      <c r="F84" s="9" t="s">
        <v>85</v>
      </c>
      <c r="G84" s="9" t="s">
        <v>85</v>
      </c>
      <c r="H84" s="10" t="s">
        <v>32</v>
      </c>
      <c r="I84" s="8">
        <v>70</v>
      </c>
      <c r="J84" s="8">
        <v>5</v>
      </c>
      <c r="K84" s="51">
        <v>10</v>
      </c>
      <c r="L84" s="28"/>
      <c r="M84" s="51">
        <v>10</v>
      </c>
      <c r="N84" s="51">
        <v>20</v>
      </c>
      <c r="O84" s="8">
        <v>3</v>
      </c>
      <c r="P84" s="8">
        <v>5</v>
      </c>
      <c r="Q84" s="8">
        <v>10</v>
      </c>
      <c r="R84" s="51"/>
      <c r="S84" s="8"/>
      <c r="T84" s="8">
        <v>12</v>
      </c>
      <c r="U84" s="51">
        <v>25</v>
      </c>
      <c r="V84" s="51">
        <f t="shared" si="7"/>
        <v>170</v>
      </c>
      <c r="W84" s="68">
        <v>3.81</v>
      </c>
      <c r="X84" s="68">
        <f t="shared" si="6"/>
        <v>647.70000000000005</v>
      </c>
      <c r="Y84" s="80"/>
    </row>
    <row r="85" spans="1:25" ht="45" x14ac:dyDescent="0.25">
      <c r="A85" s="78"/>
      <c r="B85" s="11">
        <v>82</v>
      </c>
      <c r="C85" s="20" t="s">
        <v>116</v>
      </c>
      <c r="D85" s="8" t="s">
        <v>21</v>
      </c>
      <c r="E85" s="9" t="s">
        <v>37</v>
      </c>
      <c r="F85" s="9" t="s">
        <v>91</v>
      </c>
      <c r="G85" s="65">
        <v>504222184</v>
      </c>
      <c r="H85" s="10" t="s">
        <v>32</v>
      </c>
      <c r="I85" s="8"/>
      <c r="J85" s="8"/>
      <c r="K85" s="51">
        <v>3</v>
      </c>
      <c r="L85" s="8">
        <v>70</v>
      </c>
      <c r="M85" s="51">
        <v>200</v>
      </c>
      <c r="N85" s="51">
        <v>1</v>
      </c>
      <c r="O85" s="8"/>
      <c r="P85" s="8"/>
      <c r="Q85" s="8"/>
      <c r="R85" s="51"/>
      <c r="S85" s="8"/>
      <c r="T85" s="8"/>
      <c r="U85" s="51">
        <v>15</v>
      </c>
      <c r="V85" s="51">
        <f t="shared" si="7"/>
        <v>289</v>
      </c>
      <c r="W85" s="68">
        <v>4.37</v>
      </c>
      <c r="X85" s="68">
        <f t="shared" si="6"/>
        <v>1262.93</v>
      </c>
      <c r="Y85" s="80"/>
    </row>
    <row r="86" spans="1:25" s="16" customFormat="1" ht="84" customHeight="1" x14ac:dyDescent="0.25">
      <c r="A86" s="78"/>
      <c r="B86" s="11">
        <v>83</v>
      </c>
      <c r="C86" s="3" t="s">
        <v>348</v>
      </c>
      <c r="D86" s="51" t="s">
        <v>21</v>
      </c>
      <c r="E86" s="19" t="s">
        <v>48</v>
      </c>
      <c r="F86" s="7" t="s">
        <v>347</v>
      </c>
      <c r="G86" s="7" t="s">
        <v>449</v>
      </c>
      <c r="H86" s="8" t="s">
        <v>32</v>
      </c>
      <c r="I86" s="29"/>
      <c r="J86" s="29"/>
      <c r="K86" s="29"/>
      <c r="L86" s="29"/>
      <c r="M86" s="51"/>
      <c r="N86" s="29"/>
      <c r="O86" s="29"/>
      <c r="P86" s="29"/>
      <c r="Q86" s="29"/>
      <c r="R86" s="29"/>
      <c r="S86" s="8">
        <v>3</v>
      </c>
      <c r="T86" s="29"/>
      <c r="U86" s="51"/>
      <c r="V86" s="51">
        <f>SUM(I86:U86)</f>
        <v>3</v>
      </c>
      <c r="W86" s="68">
        <v>5.49</v>
      </c>
      <c r="X86" s="68">
        <f t="shared" si="6"/>
        <v>16.47</v>
      </c>
      <c r="Y86" s="80"/>
    </row>
    <row r="87" spans="1:25" ht="37.5" customHeight="1" x14ac:dyDescent="0.25">
      <c r="A87" s="78"/>
      <c r="B87" s="11">
        <v>84</v>
      </c>
      <c r="C87" s="20" t="s">
        <v>394</v>
      </c>
      <c r="D87" s="8" t="s">
        <v>21</v>
      </c>
      <c r="E87" s="9" t="s">
        <v>37</v>
      </c>
      <c r="F87" s="9" t="s">
        <v>86</v>
      </c>
      <c r="G87" s="9" t="s">
        <v>86</v>
      </c>
      <c r="H87" s="10" t="s">
        <v>32</v>
      </c>
      <c r="I87" s="8">
        <v>80</v>
      </c>
      <c r="J87" s="8">
        <v>10</v>
      </c>
      <c r="K87" s="51">
        <v>10</v>
      </c>
      <c r="L87" s="28"/>
      <c r="M87" s="51">
        <v>15</v>
      </c>
      <c r="N87" s="51">
        <v>5</v>
      </c>
      <c r="O87" s="8">
        <v>4</v>
      </c>
      <c r="P87" s="8">
        <v>24</v>
      </c>
      <c r="Q87" s="8">
        <v>10</v>
      </c>
      <c r="R87" s="51"/>
      <c r="S87" s="8">
        <v>34</v>
      </c>
      <c r="T87" s="8">
        <v>36</v>
      </c>
      <c r="U87" s="51">
        <v>12</v>
      </c>
      <c r="V87" s="51">
        <f t="shared" si="7"/>
        <v>240</v>
      </c>
      <c r="W87" s="68">
        <v>9.17</v>
      </c>
      <c r="X87" s="68">
        <f t="shared" si="6"/>
        <v>2200.8000000000002</v>
      </c>
      <c r="Y87" s="80"/>
    </row>
    <row r="88" spans="1:25" ht="39.950000000000003" customHeight="1" x14ac:dyDescent="0.25">
      <c r="A88" s="78"/>
      <c r="B88" s="11">
        <v>85</v>
      </c>
      <c r="C88" s="20" t="s">
        <v>168</v>
      </c>
      <c r="D88" s="8" t="s">
        <v>19</v>
      </c>
      <c r="E88" s="9" t="s">
        <v>48</v>
      </c>
      <c r="F88" s="9" t="s">
        <v>87</v>
      </c>
      <c r="G88" s="9" t="s">
        <v>87</v>
      </c>
      <c r="H88" s="10" t="s">
        <v>32</v>
      </c>
      <c r="I88" s="8">
        <v>288</v>
      </c>
      <c r="J88" s="8">
        <v>72</v>
      </c>
      <c r="K88" s="51">
        <v>50</v>
      </c>
      <c r="L88" s="8">
        <v>150</v>
      </c>
      <c r="M88" s="51">
        <v>240</v>
      </c>
      <c r="N88" s="51">
        <v>48</v>
      </c>
      <c r="O88" s="8">
        <v>10</v>
      </c>
      <c r="P88" s="8">
        <v>30</v>
      </c>
      <c r="Q88" s="8">
        <v>200</v>
      </c>
      <c r="R88" s="51">
        <v>60</v>
      </c>
      <c r="S88" s="8">
        <v>134</v>
      </c>
      <c r="T88" s="8">
        <v>340</v>
      </c>
      <c r="U88" s="51"/>
      <c r="V88" s="51">
        <f t="shared" si="7"/>
        <v>1622</v>
      </c>
      <c r="W88" s="68">
        <v>1.07</v>
      </c>
      <c r="X88" s="68">
        <f t="shared" si="6"/>
        <v>1735.5400000000002</v>
      </c>
      <c r="Y88" s="80"/>
    </row>
    <row r="89" spans="1:25" ht="26.25" customHeight="1" x14ac:dyDescent="0.25">
      <c r="A89" s="78"/>
      <c r="B89" s="11">
        <v>86</v>
      </c>
      <c r="C89" s="20" t="s">
        <v>403</v>
      </c>
      <c r="D89" s="8" t="s">
        <v>27</v>
      </c>
      <c r="E89" s="9" t="s">
        <v>48</v>
      </c>
      <c r="F89" s="9" t="s">
        <v>253</v>
      </c>
      <c r="G89" s="21">
        <v>504221361</v>
      </c>
      <c r="H89" s="10" t="s">
        <v>32</v>
      </c>
      <c r="I89" s="8">
        <v>24</v>
      </c>
      <c r="J89" s="8"/>
      <c r="K89" s="51">
        <v>0</v>
      </c>
      <c r="L89" s="28"/>
      <c r="M89" s="51">
        <v>40</v>
      </c>
      <c r="N89" s="51">
        <v>10</v>
      </c>
      <c r="O89" s="8">
        <v>4</v>
      </c>
      <c r="P89" s="8">
        <v>5</v>
      </c>
      <c r="Q89" s="8"/>
      <c r="R89" s="51"/>
      <c r="S89" s="8">
        <v>24</v>
      </c>
      <c r="T89" s="8"/>
      <c r="U89" s="51">
        <v>15</v>
      </c>
      <c r="V89" s="51">
        <f t="shared" si="7"/>
        <v>122</v>
      </c>
      <c r="W89" s="68">
        <v>3.13</v>
      </c>
      <c r="X89" s="68">
        <f t="shared" si="6"/>
        <v>381.86</v>
      </c>
      <c r="Y89" s="80"/>
    </row>
    <row r="90" spans="1:25" ht="26.25" customHeight="1" x14ac:dyDescent="0.25">
      <c r="A90" s="78"/>
      <c r="B90" s="11">
        <v>87</v>
      </c>
      <c r="C90" s="20" t="s">
        <v>404</v>
      </c>
      <c r="D90" s="8" t="s">
        <v>27</v>
      </c>
      <c r="E90" s="9" t="s">
        <v>48</v>
      </c>
      <c r="F90" s="9" t="s">
        <v>88</v>
      </c>
      <c r="G90" s="9" t="s">
        <v>400</v>
      </c>
      <c r="H90" s="10" t="s">
        <v>32</v>
      </c>
      <c r="I90" s="8">
        <v>24</v>
      </c>
      <c r="J90" s="8"/>
      <c r="K90" s="51">
        <v>0</v>
      </c>
      <c r="L90" s="28"/>
      <c r="M90" s="51">
        <v>40</v>
      </c>
      <c r="N90" s="51">
        <v>10</v>
      </c>
      <c r="O90" s="8">
        <v>4</v>
      </c>
      <c r="P90" s="8">
        <v>5</v>
      </c>
      <c r="Q90" s="8"/>
      <c r="R90" s="51">
        <v>5</v>
      </c>
      <c r="S90" s="8">
        <v>24</v>
      </c>
      <c r="T90" s="8"/>
      <c r="U90" s="51">
        <v>15</v>
      </c>
      <c r="V90" s="51">
        <f t="shared" si="7"/>
        <v>127</v>
      </c>
      <c r="W90" s="68">
        <v>1.99</v>
      </c>
      <c r="X90" s="68">
        <f t="shared" si="6"/>
        <v>252.73</v>
      </c>
      <c r="Y90" s="80"/>
    </row>
    <row r="91" spans="1:25" ht="45" x14ac:dyDescent="0.25">
      <c r="A91" s="78"/>
      <c r="B91" s="11">
        <v>88</v>
      </c>
      <c r="C91" s="20" t="s">
        <v>402</v>
      </c>
      <c r="D91" s="8" t="s">
        <v>19</v>
      </c>
      <c r="E91" s="9" t="s">
        <v>48</v>
      </c>
      <c r="F91" s="9" t="s">
        <v>254</v>
      </c>
      <c r="G91" s="9" t="s">
        <v>224</v>
      </c>
      <c r="H91" s="10" t="s">
        <v>32</v>
      </c>
      <c r="I91" s="8">
        <v>24</v>
      </c>
      <c r="J91" s="8"/>
      <c r="K91" s="51">
        <v>0</v>
      </c>
      <c r="L91" s="28"/>
      <c r="M91" s="51">
        <v>30</v>
      </c>
      <c r="N91" s="51">
        <v>5</v>
      </c>
      <c r="O91" s="8">
        <v>5</v>
      </c>
      <c r="P91" s="8">
        <v>3</v>
      </c>
      <c r="Q91" s="8"/>
      <c r="R91" s="51">
        <v>0</v>
      </c>
      <c r="S91" s="8">
        <v>36</v>
      </c>
      <c r="T91" s="8"/>
      <c r="U91" s="51">
        <v>15</v>
      </c>
      <c r="V91" s="51">
        <f t="shared" si="7"/>
        <v>118</v>
      </c>
      <c r="W91" s="68">
        <v>3.76</v>
      </c>
      <c r="X91" s="68">
        <f t="shared" si="6"/>
        <v>443.67999999999995</v>
      </c>
      <c r="Y91" s="80"/>
    </row>
    <row r="92" spans="1:25" ht="45" x14ac:dyDescent="0.25">
      <c r="A92" s="78"/>
      <c r="B92" s="11">
        <v>89</v>
      </c>
      <c r="C92" s="20" t="s">
        <v>401</v>
      </c>
      <c r="D92" s="8" t="s">
        <v>19</v>
      </c>
      <c r="E92" s="9" t="s">
        <v>48</v>
      </c>
      <c r="F92" s="9" t="s">
        <v>89</v>
      </c>
      <c r="G92" s="65">
        <v>6467001</v>
      </c>
      <c r="H92" s="10" t="s">
        <v>32</v>
      </c>
      <c r="I92" s="8">
        <v>24</v>
      </c>
      <c r="J92" s="8"/>
      <c r="K92" s="51">
        <v>0</v>
      </c>
      <c r="L92" s="28"/>
      <c r="M92" s="51">
        <v>20</v>
      </c>
      <c r="N92" s="51">
        <v>5</v>
      </c>
      <c r="O92" s="8">
        <v>5</v>
      </c>
      <c r="P92" s="8">
        <v>3</v>
      </c>
      <c r="Q92" s="8"/>
      <c r="R92" s="51">
        <v>5</v>
      </c>
      <c r="S92" s="8">
        <v>36</v>
      </c>
      <c r="T92" s="8"/>
      <c r="U92" s="51">
        <v>15</v>
      </c>
      <c r="V92" s="51">
        <f t="shared" si="7"/>
        <v>113</v>
      </c>
      <c r="W92" s="68">
        <v>7.61</v>
      </c>
      <c r="X92" s="68">
        <f t="shared" si="6"/>
        <v>859.93000000000006</v>
      </c>
      <c r="Y92" s="80"/>
    </row>
    <row r="93" spans="1:25" ht="39.950000000000003" customHeight="1" x14ac:dyDescent="0.25">
      <c r="A93" s="78"/>
      <c r="B93" s="11">
        <v>90</v>
      </c>
      <c r="C93" s="20" t="s">
        <v>225</v>
      </c>
      <c r="D93" s="8" t="s">
        <v>19</v>
      </c>
      <c r="E93" s="9" t="s">
        <v>48</v>
      </c>
      <c r="F93" s="9" t="s">
        <v>90</v>
      </c>
      <c r="G93" s="9" t="s">
        <v>405</v>
      </c>
      <c r="H93" s="10" t="s">
        <v>32</v>
      </c>
      <c r="I93" s="8">
        <v>120</v>
      </c>
      <c r="J93" s="8">
        <v>12</v>
      </c>
      <c r="K93" s="51">
        <v>30</v>
      </c>
      <c r="L93" s="8">
        <v>48</v>
      </c>
      <c r="M93" s="51">
        <v>60</v>
      </c>
      <c r="N93" s="51">
        <v>48</v>
      </c>
      <c r="O93" s="8">
        <v>15</v>
      </c>
      <c r="P93" s="8">
        <v>10</v>
      </c>
      <c r="Q93" s="8"/>
      <c r="R93" s="51">
        <v>10</v>
      </c>
      <c r="S93" s="8">
        <v>41</v>
      </c>
      <c r="T93" s="8">
        <v>40</v>
      </c>
      <c r="U93" s="51">
        <v>22</v>
      </c>
      <c r="V93" s="51">
        <f t="shared" si="7"/>
        <v>456</v>
      </c>
      <c r="W93" s="68">
        <v>1.89</v>
      </c>
      <c r="X93" s="68">
        <f t="shared" si="6"/>
        <v>861.83999999999992</v>
      </c>
      <c r="Y93" s="80"/>
    </row>
    <row r="94" spans="1:25" ht="45" x14ac:dyDescent="0.25">
      <c r="A94" s="78"/>
      <c r="B94" s="11">
        <v>91</v>
      </c>
      <c r="C94" s="20" t="s">
        <v>169</v>
      </c>
      <c r="D94" s="8" t="s">
        <v>19</v>
      </c>
      <c r="E94" s="9" t="s">
        <v>48</v>
      </c>
      <c r="F94" s="9" t="s">
        <v>255</v>
      </c>
      <c r="G94" s="21">
        <v>504221392</v>
      </c>
      <c r="H94" s="10" t="s">
        <v>32</v>
      </c>
      <c r="I94" s="8">
        <v>36</v>
      </c>
      <c r="J94" s="8">
        <v>24</v>
      </c>
      <c r="K94" s="51">
        <v>24</v>
      </c>
      <c r="L94" s="8">
        <v>12</v>
      </c>
      <c r="M94" s="51">
        <v>10</v>
      </c>
      <c r="N94" s="51">
        <v>12</v>
      </c>
      <c r="O94" s="8">
        <v>24</v>
      </c>
      <c r="P94" s="8">
        <v>15</v>
      </c>
      <c r="Q94" s="8"/>
      <c r="R94" s="51">
        <v>10</v>
      </c>
      <c r="S94" s="8">
        <v>24</v>
      </c>
      <c r="T94" s="8">
        <v>30</v>
      </c>
      <c r="U94" s="51">
        <v>36</v>
      </c>
      <c r="V94" s="51">
        <f t="shared" si="7"/>
        <v>257</v>
      </c>
      <c r="W94" s="68">
        <v>4.41</v>
      </c>
      <c r="X94" s="68">
        <f t="shared" si="6"/>
        <v>1133.3700000000001</v>
      </c>
      <c r="Y94" s="80"/>
    </row>
    <row r="95" spans="1:25" ht="45" x14ac:dyDescent="0.25">
      <c r="A95" s="78"/>
      <c r="B95" s="11">
        <v>92</v>
      </c>
      <c r="C95" s="20" t="s">
        <v>170</v>
      </c>
      <c r="D95" s="8" t="s">
        <v>19</v>
      </c>
      <c r="E95" s="9" t="s">
        <v>48</v>
      </c>
      <c r="F95" s="9" t="s">
        <v>256</v>
      </c>
      <c r="G95" s="21">
        <v>504221393</v>
      </c>
      <c r="H95" s="10" t="s">
        <v>32</v>
      </c>
      <c r="I95" s="8">
        <v>36</v>
      </c>
      <c r="J95" s="8">
        <v>24</v>
      </c>
      <c r="K95" s="51">
        <v>24</v>
      </c>
      <c r="L95" s="8">
        <v>12</v>
      </c>
      <c r="M95" s="51">
        <v>10</v>
      </c>
      <c r="N95" s="51">
        <v>12</v>
      </c>
      <c r="O95" s="8">
        <v>24</v>
      </c>
      <c r="P95" s="8">
        <v>10</v>
      </c>
      <c r="Q95" s="8"/>
      <c r="R95" s="51">
        <v>10</v>
      </c>
      <c r="S95" s="8">
        <v>24</v>
      </c>
      <c r="T95" s="8">
        <v>30</v>
      </c>
      <c r="U95" s="51">
        <v>36</v>
      </c>
      <c r="V95" s="51">
        <f t="shared" si="7"/>
        <v>252</v>
      </c>
      <c r="W95" s="68">
        <v>4.41</v>
      </c>
      <c r="X95" s="68">
        <f t="shared" si="6"/>
        <v>1111.32</v>
      </c>
      <c r="Y95" s="80"/>
    </row>
    <row r="96" spans="1:25" ht="45" x14ac:dyDescent="0.25">
      <c r="A96" s="78"/>
      <c r="B96" s="11">
        <v>93</v>
      </c>
      <c r="C96" s="20" t="s">
        <v>413</v>
      </c>
      <c r="D96" s="8" t="s">
        <v>19</v>
      </c>
      <c r="E96" s="9" t="s">
        <v>48</v>
      </c>
      <c r="F96" s="9" t="s">
        <v>257</v>
      </c>
      <c r="G96" s="21">
        <v>504221394</v>
      </c>
      <c r="H96" s="10" t="s">
        <v>32</v>
      </c>
      <c r="I96" s="8"/>
      <c r="J96" s="8">
        <v>12</v>
      </c>
      <c r="K96" s="51">
        <v>24</v>
      </c>
      <c r="L96" s="8">
        <v>12</v>
      </c>
      <c r="M96" s="51">
        <v>10</v>
      </c>
      <c r="N96" s="51">
        <v>12</v>
      </c>
      <c r="O96" s="8">
        <v>12</v>
      </c>
      <c r="P96" s="8"/>
      <c r="Q96" s="8"/>
      <c r="R96" s="51"/>
      <c r="S96" s="8">
        <v>24</v>
      </c>
      <c r="T96" s="8">
        <v>24</v>
      </c>
      <c r="U96" s="51">
        <v>36</v>
      </c>
      <c r="V96" s="51">
        <f t="shared" si="7"/>
        <v>166</v>
      </c>
      <c r="W96" s="68">
        <v>4.4000000000000004</v>
      </c>
      <c r="X96" s="68">
        <f t="shared" si="6"/>
        <v>730.40000000000009</v>
      </c>
      <c r="Y96" s="80"/>
    </row>
    <row r="97" spans="1:82" ht="45" x14ac:dyDescent="0.25">
      <c r="A97" s="78"/>
      <c r="B97" s="11">
        <v>94</v>
      </c>
      <c r="C97" s="20" t="s">
        <v>171</v>
      </c>
      <c r="D97" s="8" t="s">
        <v>19</v>
      </c>
      <c r="E97" s="9" t="s">
        <v>48</v>
      </c>
      <c r="F97" s="9" t="s">
        <v>258</v>
      </c>
      <c r="G97" s="21">
        <v>504221395</v>
      </c>
      <c r="H97" s="10" t="s">
        <v>32</v>
      </c>
      <c r="I97" s="8"/>
      <c r="J97" s="8">
        <v>12</v>
      </c>
      <c r="K97" s="51">
        <v>24</v>
      </c>
      <c r="L97" s="8">
        <v>12</v>
      </c>
      <c r="M97" s="51">
        <v>10</v>
      </c>
      <c r="N97" s="51">
        <v>12</v>
      </c>
      <c r="O97" s="8">
        <v>12</v>
      </c>
      <c r="P97" s="8">
        <v>10</v>
      </c>
      <c r="Q97" s="8"/>
      <c r="R97" s="51">
        <v>10</v>
      </c>
      <c r="S97" s="8">
        <v>24</v>
      </c>
      <c r="T97" s="8">
        <v>24</v>
      </c>
      <c r="U97" s="51">
        <v>36</v>
      </c>
      <c r="V97" s="51">
        <f t="shared" si="7"/>
        <v>186</v>
      </c>
      <c r="W97" s="68">
        <v>4.4000000000000004</v>
      </c>
      <c r="X97" s="68">
        <f t="shared" si="6"/>
        <v>818.40000000000009</v>
      </c>
      <c r="Y97" s="81"/>
    </row>
    <row r="98" spans="1:82" ht="165" customHeight="1" x14ac:dyDescent="0.25">
      <c r="A98" s="77">
        <v>10</v>
      </c>
      <c r="B98" s="30">
        <v>95</v>
      </c>
      <c r="C98" s="31" t="s">
        <v>117</v>
      </c>
      <c r="D98" s="32" t="s">
        <v>28</v>
      </c>
      <c r="E98" s="33" t="s">
        <v>42</v>
      </c>
      <c r="F98" s="33" t="s">
        <v>92</v>
      </c>
      <c r="G98" s="33" t="s">
        <v>92</v>
      </c>
      <c r="H98" s="34" t="s">
        <v>32</v>
      </c>
      <c r="I98" s="32"/>
      <c r="J98" s="32"/>
      <c r="K98" s="35">
        <v>100</v>
      </c>
      <c r="L98" s="36"/>
      <c r="M98" s="35">
        <v>20</v>
      </c>
      <c r="N98" s="35"/>
      <c r="O98" s="32">
        <v>10</v>
      </c>
      <c r="P98" s="32">
        <v>100</v>
      </c>
      <c r="Q98" s="32"/>
      <c r="R98" s="35"/>
      <c r="S98" s="32">
        <v>20</v>
      </c>
      <c r="T98" s="32">
        <v>60</v>
      </c>
      <c r="U98" s="35"/>
      <c r="V98" s="35">
        <f t="shared" si="7"/>
        <v>310</v>
      </c>
      <c r="W98" s="69">
        <v>29.21</v>
      </c>
      <c r="X98" s="69">
        <f t="shared" si="6"/>
        <v>9055.1</v>
      </c>
      <c r="Y98" s="82">
        <f>SUM(X98:X99)</f>
        <v>28616.39</v>
      </c>
    </row>
    <row r="99" spans="1:82" ht="81" customHeight="1" x14ac:dyDescent="0.25">
      <c r="A99" s="77"/>
      <c r="B99" s="30">
        <v>96</v>
      </c>
      <c r="C99" s="31" t="s">
        <v>119</v>
      </c>
      <c r="D99" s="32" t="s">
        <v>22</v>
      </c>
      <c r="E99" s="33" t="s">
        <v>42</v>
      </c>
      <c r="F99" s="33" t="s">
        <v>94</v>
      </c>
      <c r="G99" s="33" t="s">
        <v>94</v>
      </c>
      <c r="H99" s="34" t="s">
        <v>32</v>
      </c>
      <c r="I99" s="32"/>
      <c r="J99" s="32"/>
      <c r="K99" s="35">
        <v>3</v>
      </c>
      <c r="L99" s="32">
        <v>75</v>
      </c>
      <c r="M99" s="35">
        <v>100</v>
      </c>
      <c r="N99" s="35">
        <v>1</v>
      </c>
      <c r="O99" s="32">
        <v>30</v>
      </c>
      <c r="P99" s="32"/>
      <c r="Q99" s="32">
        <v>30</v>
      </c>
      <c r="R99" s="35">
        <v>20</v>
      </c>
      <c r="S99" s="32">
        <v>52</v>
      </c>
      <c r="T99" s="32">
        <v>12</v>
      </c>
      <c r="U99" s="35">
        <v>20</v>
      </c>
      <c r="V99" s="35">
        <f>SUM(I99:U99)</f>
        <v>343</v>
      </c>
      <c r="W99" s="69">
        <v>57.03</v>
      </c>
      <c r="X99" s="69">
        <f t="shared" si="6"/>
        <v>19561.29</v>
      </c>
      <c r="Y99" s="84"/>
    </row>
    <row r="100" spans="1:82" ht="174" customHeight="1" x14ac:dyDescent="0.25">
      <c r="A100" s="52">
        <v>11</v>
      </c>
      <c r="B100" s="11">
        <v>97</v>
      </c>
      <c r="C100" s="20" t="s">
        <v>118</v>
      </c>
      <c r="D100" s="8" t="s">
        <v>22</v>
      </c>
      <c r="E100" s="9" t="s">
        <v>93</v>
      </c>
      <c r="F100" s="9" t="s">
        <v>259</v>
      </c>
      <c r="G100" s="9" t="s">
        <v>226</v>
      </c>
      <c r="H100" s="10" t="s">
        <v>32</v>
      </c>
      <c r="I100" s="8">
        <v>200</v>
      </c>
      <c r="J100" s="8">
        <v>180</v>
      </c>
      <c r="K100" s="51">
        <v>350</v>
      </c>
      <c r="L100" s="8">
        <v>850</v>
      </c>
      <c r="M100" s="51">
        <v>600</v>
      </c>
      <c r="N100" s="51">
        <v>500</v>
      </c>
      <c r="O100" s="8">
        <v>150</v>
      </c>
      <c r="P100" s="8">
        <v>50</v>
      </c>
      <c r="Q100" s="8">
        <v>200</v>
      </c>
      <c r="R100" s="51">
        <v>100</v>
      </c>
      <c r="S100" s="8">
        <v>252</v>
      </c>
      <c r="T100" s="8">
        <v>360</v>
      </c>
      <c r="U100" s="51"/>
      <c r="V100" s="51">
        <f t="shared" si="7"/>
        <v>3792</v>
      </c>
      <c r="W100" s="68">
        <v>28.68</v>
      </c>
      <c r="X100" s="68">
        <f t="shared" ref="X100:X131" si="8">(V100*W100)</f>
        <v>108754.56</v>
      </c>
      <c r="Y100" s="64">
        <v>108754.56</v>
      </c>
    </row>
    <row r="101" spans="1:82" ht="36.75" customHeight="1" x14ac:dyDescent="0.25">
      <c r="A101" s="77">
        <v>12</v>
      </c>
      <c r="B101" s="30">
        <v>98</v>
      </c>
      <c r="C101" s="31" t="s">
        <v>197</v>
      </c>
      <c r="D101" s="32" t="s">
        <v>29</v>
      </c>
      <c r="E101" s="33" t="s">
        <v>95</v>
      </c>
      <c r="F101" s="33" t="s">
        <v>96</v>
      </c>
      <c r="G101" s="33" t="s">
        <v>96</v>
      </c>
      <c r="H101" s="34" t="s">
        <v>35</v>
      </c>
      <c r="I101" s="32">
        <v>6</v>
      </c>
      <c r="J101" s="32"/>
      <c r="K101" s="35">
        <v>1</v>
      </c>
      <c r="L101" s="36"/>
      <c r="M101" s="35">
        <v>1</v>
      </c>
      <c r="N101" s="35">
        <v>40</v>
      </c>
      <c r="O101" s="32">
        <v>1</v>
      </c>
      <c r="P101" s="32"/>
      <c r="Q101" s="32"/>
      <c r="R101" s="35">
        <v>3</v>
      </c>
      <c r="S101" s="32">
        <v>4</v>
      </c>
      <c r="T101" s="32">
        <v>1</v>
      </c>
      <c r="U101" s="35">
        <v>5</v>
      </c>
      <c r="V101" s="35">
        <f t="shared" si="7"/>
        <v>62</v>
      </c>
      <c r="W101" s="69">
        <v>316.89999999999998</v>
      </c>
      <c r="X101" s="69">
        <f t="shared" si="8"/>
        <v>19647.8</v>
      </c>
      <c r="Y101" s="82">
        <f>SUM(X101:X112)</f>
        <v>31288.319999999996</v>
      </c>
    </row>
    <row r="102" spans="1:82" ht="39" customHeight="1" x14ac:dyDescent="0.25">
      <c r="A102" s="77"/>
      <c r="B102" s="30">
        <v>99</v>
      </c>
      <c r="C102" s="31" t="s">
        <v>198</v>
      </c>
      <c r="D102" s="32" t="s">
        <v>23</v>
      </c>
      <c r="E102" s="33" t="s">
        <v>42</v>
      </c>
      <c r="F102" s="33" t="s">
        <v>349</v>
      </c>
      <c r="G102" s="33" t="s">
        <v>131</v>
      </c>
      <c r="H102" s="34" t="s">
        <v>32</v>
      </c>
      <c r="I102" s="32"/>
      <c r="J102" s="32">
        <v>3</v>
      </c>
      <c r="K102" s="35">
        <v>10</v>
      </c>
      <c r="L102" s="32">
        <v>10</v>
      </c>
      <c r="M102" s="35">
        <v>5</v>
      </c>
      <c r="N102" s="35">
        <v>20</v>
      </c>
      <c r="O102" s="32">
        <v>5</v>
      </c>
      <c r="P102" s="32"/>
      <c r="Q102" s="32">
        <v>10</v>
      </c>
      <c r="R102" s="35">
        <v>20</v>
      </c>
      <c r="S102" s="32">
        <v>36</v>
      </c>
      <c r="T102" s="32">
        <v>12</v>
      </c>
      <c r="U102" s="35"/>
      <c r="V102" s="35">
        <f t="shared" si="7"/>
        <v>131</v>
      </c>
      <c r="W102" s="69">
        <v>28.56</v>
      </c>
      <c r="X102" s="69">
        <f t="shared" si="8"/>
        <v>3741.3599999999997</v>
      </c>
      <c r="Y102" s="83"/>
    </row>
    <row r="103" spans="1:82" ht="28.5" customHeight="1" x14ac:dyDescent="0.25">
      <c r="A103" s="77"/>
      <c r="B103" s="30">
        <v>100</v>
      </c>
      <c r="C103" s="31" t="s">
        <v>201</v>
      </c>
      <c r="D103" s="32" t="s">
        <v>23</v>
      </c>
      <c r="E103" s="33" t="s">
        <v>42</v>
      </c>
      <c r="F103" s="33" t="s">
        <v>350</v>
      </c>
      <c r="G103" s="33" t="s">
        <v>132</v>
      </c>
      <c r="H103" s="34" t="s">
        <v>32</v>
      </c>
      <c r="I103" s="32"/>
      <c r="J103" s="32">
        <v>20</v>
      </c>
      <c r="K103" s="35">
        <v>0</v>
      </c>
      <c r="L103" s="36"/>
      <c r="M103" s="35"/>
      <c r="N103" s="35"/>
      <c r="O103" s="32"/>
      <c r="P103" s="32">
        <v>5</v>
      </c>
      <c r="Q103" s="32"/>
      <c r="R103" s="35"/>
      <c r="S103" s="32">
        <v>10</v>
      </c>
      <c r="T103" s="32">
        <v>3</v>
      </c>
      <c r="U103" s="35"/>
      <c r="V103" s="35">
        <f t="shared" si="7"/>
        <v>38</v>
      </c>
      <c r="W103" s="69">
        <v>1.46</v>
      </c>
      <c r="X103" s="69">
        <f t="shared" si="8"/>
        <v>55.48</v>
      </c>
      <c r="Y103" s="83"/>
    </row>
    <row r="104" spans="1:82" s="47" customFormat="1" ht="62.25" customHeight="1" x14ac:dyDescent="0.25">
      <c r="A104" s="77"/>
      <c r="B104" s="30">
        <v>101</v>
      </c>
      <c r="C104" s="31" t="s">
        <v>203</v>
      </c>
      <c r="D104" s="32" t="s">
        <v>23</v>
      </c>
      <c r="E104" s="33" t="s">
        <v>42</v>
      </c>
      <c r="F104" s="33" t="s">
        <v>97</v>
      </c>
      <c r="G104" s="33" t="s">
        <v>447</v>
      </c>
      <c r="H104" s="34" t="s">
        <v>32</v>
      </c>
      <c r="I104" s="32">
        <v>5</v>
      </c>
      <c r="J104" s="32"/>
      <c r="K104" s="35">
        <v>0</v>
      </c>
      <c r="L104" s="36"/>
      <c r="M104" s="35"/>
      <c r="N104" s="35"/>
      <c r="O104" s="32"/>
      <c r="P104" s="32"/>
      <c r="Q104" s="32"/>
      <c r="R104" s="35"/>
      <c r="S104" s="32"/>
      <c r="T104" s="32"/>
      <c r="U104" s="35"/>
      <c r="V104" s="35">
        <f t="shared" si="7"/>
        <v>5</v>
      </c>
      <c r="W104" s="69">
        <v>87.62</v>
      </c>
      <c r="X104" s="69">
        <f t="shared" si="8"/>
        <v>438.1</v>
      </c>
      <c r="Y104" s="83"/>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6"/>
      <c r="BK104" s="46"/>
      <c r="BL104" s="46"/>
      <c r="BM104" s="46"/>
      <c r="BN104" s="46"/>
      <c r="BO104" s="46"/>
      <c r="BP104" s="46"/>
      <c r="BQ104" s="46"/>
      <c r="BR104" s="46"/>
      <c r="BS104" s="46"/>
      <c r="BT104" s="46"/>
      <c r="BU104" s="46"/>
      <c r="BV104" s="46"/>
      <c r="BW104" s="46"/>
      <c r="BX104" s="46"/>
      <c r="BY104" s="46"/>
      <c r="BZ104" s="46"/>
      <c r="CA104" s="46"/>
      <c r="CB104" s="46"/>
      <c r="CC104" s="46"/>
      <c r="CD104" s="46"/>
    </row>
    <row r="105" spans="1:82" s="6" customFormat="1" ht="45.75" customHeight="1" x14ac:dyDescent="0.25">
      <c r="A105" s="77"/>
      <c r="B105" s="30">
        <v>102</v>
      </c>
      <c r="C105" s="31" t="s">
        <v>182</v>
      </c>
      <c r="D105" s="32" t="s">
        <v>28</v>
      </c>
      <c r="E105" s="33" t="s">
        <v>42</v>
      </c>
      <c r="F105" s="33" t="s">
        <v>98</v>
      </c>
      <c r="G105" s="33" t="s">
        <v>98</v>
      </c>
      <c r="H105" s="34" t="s">
        <v>32</v>
      </c>
      <c r="I105" s="32"/>
      <c r="J105" s="32">
        <v>2</v>
      </c>
      <c r="K105" s="35">
        <v>2</v>
      </c>
      <c r="L105" s="32">
        <v>3</v>
      </c>
      <c r="M105" s="35"/>
      <c r="N105" s="35">
        <v>20</v>
      </c>
      <c r="O105" s="32">
        <v>4</v>
      </c>
      <c r="P105" s="32"/>
      <c r="Q105" s="32"/>
      <c r="R105" s="35"/>
      <c r="S105" s="32"/>
      <c r="T105" s="32">
        <v>6</v>
      </c>
      <c r="U105" s="35"/>
      <c r="V105" s="35">
        <f>SUM(I105:U105)</f>
        <v>37</v>
      </c>
      <c r="W105" s="69">
        <v>57.42</v>
      </c>
      <c r="X105" s="69">
        <f t="shared" si="8"/>
        <v>2124.54</v>
      </c>
      <c r="Y105" s="83"/>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row>
    <row r="106" spans="1:82" s="6" customFormat="1" ht="36" customHeight="1" x14ac:dyDescent="0.25">
      <c r="A106" s="77"/>
      <c r="B106" s="30">
        <v>103</v>
      </c>
      <c r="C106" s="31" t="s">
        <v>183</v>
      </c>
      <c r="D106" s="32" t="s">
        <v>22</v>
      </c>
      <c r="E106" s="32" t="s">
        <v>93</v>
      </c>
      <c r="F106" s="33" t="s">
        <v>99</v>
      </c>
      <c r="G106" s="33" t="s">
        <v>406</v>
      </c>
      <c r="H106" s="32" t="s">
        <v>32</v>
      </c>
      <c r="I106" s="32"/>
      <c r="J106" s="32">
        <v>10</v>
      </c>
      <c r="K106" s="35">
        <v>10</v>
      </c>
      <c r="L106" s="32">
        <v>5</v>
      </c>
      <c r="M106" s="35">
        <v>35</v>
      </c>
      <c r="N106" s="35">
        <v>5</v>
      </c>
      <c r="O106" s="32">
        <v>5</v>
      </c>
      <c r="P106" s="32">
        <v>5</v>
      </c>
      <c r="Q106" s="32"/>
      <c r="R106" s="35">
        <v>10</v>
      </c>
      <c r="S106" s="32">
        <v>36</v>
      </c>
      <c r="T106" s="32">
        <v>15</v>
      </c>
      <c r="U106" s="35"/>
      <c r="V106" s="35">
        <f t="shared" si="7"/>
        <v>136</v>
      </c>
      <c r="W106" s="69">
        <v>13.18</v>
      </c>
      <c r="X106" s="69">
        <f t="shared" si="8"/>
        <v>1792.48</v>
      </c>
      <c r="Y106" s="83"/>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row>
    <row r="107" spans="1:82" s="6" customFormat="1" ht="39.950000000000003" customHeight="1" x14ac:dyDescent="0.25">
      <c r="A107" s="77"/>
      <c r="B107" s="30">
        <v>104</v>
      </c>
      <c r="C107" s="31" t="s">
        <v>121</v>
      </c>
      <c r="D107" s="32" t="s">
        <v>31</v>
      </c>
      <c r="E107" s="33" t="s">
        <v>42</v>
      </c>
      <c r="F107" s="33" t="s">
        <v>260</v>
      </c>
      <c r="G107" s="40">
        <v>504221425</v>
      </c>
      <c r="H107" s="32" t="s">
        <v>32</v>
      </c>
      <c r="I107" s="32">
        <v>15</v>
      </c>
      <c r="J107" s="32">
        <v>5</v>
      </c>
      <c r="K107" s="35">
        <v>10</v>
      </c>
      <c r="L107" s="32">
        <v>2</v>
      </c>
      <c r="M107" s="35"/>
      <c r="N107" s="35"/>
      <c r="O107" s="32">
        <v>5</v>
      </c>
      <c r="P107" s="32">
        <v>5</v>
      </c>
      <c r="Q107" s="32"/>
      <c r="R107" s="35"/>
      <c r="S107" s="32">
        <v>12</v>
      </c>
      <c r="T107" s="32">
        <v>12</v>
      </c>
      <c r="U107" s="35"/>
      <c r="V107" s="35">
        <f>SUM(I107:U107)</f>
        <v>66</v>
      </c>
      <c r="W107" s="69">
        <v>7.06</v>
      </c>
      <c r="X107" s="69">
        <f t="shared" si="8"/>
        <v>465.96</v>
      </c>
      <c r="Y107" s="83"/>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row>
    <row r="108" spans="1:82" s="6" customFormat="1" ht="39.950000000000003" customHeight="1" x14ac:dyDescent="0.25">
      <c r="A108" s="77"/>
      <c r="B108" s="30">
        <v>105</v>
      </c>
      <c r="C108" s="31" t="s">
        <v>122</v>
      </c>
      <c r="D108" s="32" t="s">
        <v>31</v>
      </c>
      <c r="E108" s="33" t="s">
        <v>42</v>
      </c>
      <c r="F108" s="33" t="s">
        <v>103</v>
      </c>
      <c r="G108" s="33" t="s">
        <v>103</v>
      </c>
      <c r="H108" s="32" t="s">
        <v>32</v>
      </c>
      <c r="I108" s="32">
        <v>15</v>
      </c>
      <c r="J108" s="32">
        <v>3</v>
      </c>
      <c r="K108" s="35">
        <v>10</v>
      </c>
      <c r="L108" s="32">
        <v>2</v>
      </c>
      <c r="M108" s="35">
        <v>10</v>
      </c>
      <c r="N108" s="35"/>
      <c r="O108" s="32">
        <v>8</v>
      </c>
      <c r="P108" s="32">
        <v>5</v>
      </c>
      <c r="Q108" s="32"/>
      <c r="R108" s="35"/>
      <c r="S108" s="32">
        <v>12</v>
      </c>
      <c r="T108" s="32">
        <v>12</v>
      </c>
      <c r="U108" s="35"/>
      <c r="V108" s="35">
        <f>SUM(I108:U108)</f>
        <v>77</v>
      </c>
      <c r="W108" s="69">
        <v>7.07</v>
      </c>
      <c r="X108" s="69">
        <f t="shared" si="8"/>
        <v>544.39</v>
      </c>
      <c r="Y108" s="83"/>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row>
    <row r="109" spans="1:82" s="6" customFormat="1" ht="39.950000000000003" customHeight="1" x14ac:dyDescent="0.25">
      <c r="A109" s="77"/>
      <c r="B109" s="30">
        <v>106</v>
      </c>
      <c r="C109" s="31" t="s">
        <v>123</v>
      </c>
      <c r="D109" s="32" t="s">
        <v>31</v>
      </c>
      <c r="E109" s="33" t="s">
        <v>42</v>
      </c>
      <c r="F109" s="33" t="s">
        <v>261</v>
      </c>
      <c r="G109" s="33" t="s">
        <v>227</v>
      </c>
      <c r="H109" s="32" t="s">
        <v>32</v>
      </c>
      <c r="I109" s="32">
        <v>15</v>
      </c>
      <c r="J109" s="32">
        <v>4</v>
      </c>
      <c r="K109" s="35">
        <v>10</v>
      </c>
      <c r="L109" s="32">
        <v>2</v>
      </c>
      <c r="M109" s="35">
        <v>10</v>
      </c>
      <c r="N109" s="35"/>
      <c r="O109" s="32">
        <v>5</v>
      </c>
      <c r="P109" s="32">
        <v>5</v>
      </c>
      <c r="Q109" s="32"/>
      <c r="R109" s="35"/>
      <c r="S109" s="32">
        <v>12</v>
      </c>
      <c r="T109" s="32">
        <v>12</v>
      </c>
      <c r="U109" s="35"/>
      <c r="V109" s="35">
        <f>SUM(I109:U109)</f>
        <v>75</v>
      </c>
      <c r="W109" s="69">
        <v>7.06</v>
      </c>
      <c r="X109" s="69">
        <f t="shared" si="8"/>
        <v>529.5</v>
      </c>
      <c r="Y109" s="83"/>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row>
    <row r="110" spans="1:82" s="6" customFormat="1" ht="39.950000000000003" customHeight="1" x14ac:dyDescent="0.25">
      <c r="A110" s="77"/>
      <c r="B110" s="30">
        <v>107</v>
      </c>
      <c r="C110" s="31" t="s">
        <v>124</v>
      </c>
      <c r="D110" s="32" t="s">
        <v>31</v>
      </c>
      <c r="E110" s="33" t="s">
        <v>42</v>
      </c>
      <c r="F110" s="33" t="s">
        <v>262</v>
      </c>
      <c r="G110" s="33" t="s">
        <v>228</v>
      </c>
      <c r="H110" s="32" t="s">
        <v>32</v>
      </c>
      <c r="I110" s="32">
        <v>15</v>
      </c>
      <c r="J110" s="32">
        <v>5</v>
      </c>
      <c r="K110" s="35">
        <v>10</v>
      </c>
      <c r="L110" s="32">
        <v>2</v>
      </c>
      <c r="M110" s="35">
        <v>10</v>
      </c>
      <c r="N110" s="35"/>
      <c r="O110" s="32">
        <v>5</v>
      </c>
      <c r="P110" s="32">
        <v>5</v>
      </c>
      <c r="Q110" s="32"/>
      <c r="R110" s="35"/>
      <c r="S110" s="32">
        <v>12</v>
      </c>
      <c r="T110" s="32">
        <v>12</v>
      </c>
      <c r="U110" s="35"/>
      <c r="V110" s="35">
        <f>SUM(I110:U110)</f>
        <v>76</v>
      </c>
      <c r="W110" s="69">
        <v>7.06</v>
      </c>
      <c r="X110" s="69">
        <f t="shared" si="8"/>
        <v>536.55999999999995</v>
      </c>
      <c r="Y110" s="83"/>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row>
    <row r="111" spans="1:82" s="6" customFormat="1" ht="51" customHeight="1" x14ac:dyDescent="0.25">
      <c r="A111" s="77"/>
      <c r="B111" s="30">
        <v>108</v>
      </c>
      <c r="C111" s="31" t="s">
        <v>184</v>
      </c>
      <c r="D111" s="32" t="s">
        <v>30</v>
      </c>
      <c r="E111" s="33" t="s">
        <v>42</v>
      </c>
      <c r="F111" s="33" t="s">
        <v>100</v>
      </c>
      <c r="G111" s="33" t="s">
        <v>100</v>
      </c>
      <c r="H111" s="32" t="s">
        <v>32</v>
      </c>
      <c r="I111" s="32"/>
      <c r="J111" s="32"/>
      <c r="K111" s="35">
        <v>3</v>
      </c>
      <c r="L111" s="32">
        <v>12</v>
      </c>
      <c r="M111" s="35"/>
      <c r="N111" s="35"/>
      <c r="O111" s="32">
        <v>3</v>
      </c>
      <c r="P111" s="32"/>
      <c r="Q111" s="32"/>
      <c r="R111" s="35"/>
      <c r="S111" s="32">
        <v>14</v>
      </c>
      <c r="T111" s="32">
        <v>3</v>
      </c>
      <c r="U111" s="35"/>
      <c r="V111" s="35">
        <f t="shared" si="7"/>
        <v>35</v>
      </c>
      <c r="W111" s="69">
        <v>38.53</v>
      </c>
      <c r="X111" s="69">
        <f t="shared" si="8"/>
        <v>1348.55</v>
      </c>
      <c r="Y111" s="83"/>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row>
    <row r="112" spans="1:82" s="6" customFormat="1" ht="72" customHeight="1" x14ac:dyDescent="0.25">
      <c r="A112" s="77"/>
      <c r="B112" s="30">
        <v>109</v>
      </c>
      <c r="C112" s="31" t="s">
        <v>382</v>
      </c>
      <c r="D112" s="35" t="s">
        <v>22</v>
      </c>
      <c r="E112" s="38" t="s">
        <v>271</v>
      </c>
      <c r="F112" s="39" t="s">
        <v>273</v>
      </c>
      <c r="G112" s="39" t="s">
        <v>415</v>
      </c>
      <c r="H112" s="32" t="s">
        <v>35</v>
      </c>
      <c r="I112" s="41"/>
      <c r="J112" s="41"/>
      <c r="K112" s="41"/>
      <c r="L112" s="41"/>
      <c r="M112" s="35"/>
      <c r="N112" s="41"/>
      <c r="O112" s="41"/>
      <c r="P112" s="41"/>
      <c r="Q112" s="41"/>
      <c r="R112" s="41"/>
      <c r="S112" s="32">
        <v>2</v>
      </c>
      <c r="T112" s="32"/>
      <c r="U112" s="35"/>
      <c r="V112" s="35">
        <f t="shared" ref="V112" si="9">SUM(I112:U112)</f>
        <v>2</v>
      </c>
      <c r="W112" s="69">
        <v>31.8</v>
      </c>
      <c r="X112" s="69">
        <f t="shared" si="8"/>
        <v>63.6</v>
      </c>
      <c r="Y112" s="84"/>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row>
    <row r="113" spans="1:82" s="4" customFormat="1" ht="36.75" customHeight="1" x14ac:dyDescent="0.25">
      <c r="A113" s="76">
        <v>13</v>
      </c>
      <c r="B113" s="11">
        <v>110</v>
      </c>
      <c r="C113" s="20" t="s">
        <v>204</v>
      </c>
      <c r="D113" s="8" t="s">
        <v>19</v>
      </c>
      <c r="E113" s="9" t="s">
        <v>48</v>
      </c>
      <c r="F113" s="9" t="s">
        <v>101</v>
      </c>
      <c r="G113" s="9" t="s">
        <v>407</v>
      </c>
      <c r="H113" s="10" t="s">
        <v>32</v>
      </c>
      <c r="I113" s="8">
        <v>400</v>
      </c>
      <c r="J113" s="8">
        <v>100</v>
      </c>
      <c r="K113" s="51">
        <v>1000</v>
      </c>
      <c r="L113" s="8">
        <v>96</v>
      </c>
      <c r="M113" s="51">
        <v>300</v>
      </c>
      <c r="N113" s="51">
        <v>300</v>
      </c>
      <c r="O113" s="8">
        <v>200</v>
      </c>
      <c r="P113" s="8">
        <v>500</v>
      </c>
      <c r="Q113" s="8"/>
      <c r="R113" s="51"/>
      <c r="S113" s="8">
        <v>900</v>
      </c>
      <c r="T113" s="8">
        <v>500</v>
      </c>
      <c r="U113" s="51">
        <v>100</v>
      </c>
      <c r="V113" s="51">
        <f t="shared" si="7"/>
        <v>4396</v>
      </c>
      <c r="W113" s="68">
        <v>0.37</v>
      </c>
      <c r="X113" s="68">
        <f t="shared" si="8"/>
        <v>1626.52</v>
      </c>
      <c r="Y113" s="79">
        <f>SUM(X113:X119)</f>
        <v>28124.21</v>
      </c>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c r="AW113" s="16"/>
      <c r="AX113" s="16"/>
      <c r="AY113" s="16"/>
      <c r="AZ113" s="16"/>
      <c r="BA113" s="16"/>
      <c r="BB113" s="16"/>
      <c r="BC113" s="16"/>
      <c r="BD113" s="16"/>
      <c r="BE113" s="16"/>
      <c r="BF113" s="16"/>
      <c r="BG113" s="16"/>
      <c r="BH113" s="16"/>
      <c r="BI113" s="16"/>
      <c r="BJ113" s="16"/>
      <c r="BK113" s="16"/>
      <c r="BL113" s="16"/>
      <c r="BM113" s="16"/>
      <c r="BN113" s="16"/>
      <c r="BO113" s="16"/>
      <c r="BP113" s="16"/>
      <c r="BQ113" s="16"/>
      <c r="BR113" s="16"/>
      <c r="BS113" s="16"/>
      <c r="BT113" s="16"/>
      <c r="BU113" s="16"/>
      <c r="BV113" s="16"/>
      <c r="BW113" s="16"/>
      <c r="BX113" s="16"/>
      <c r="BY113" s="16"/>
      <c r="BZ113" s="16"/>
      <c r="CA113" s="16"/>
      <c r="CB113" s="16"/>
      <c r="CC113" s="16"/>
      <c r="CD113" s="16"/>
    </row>
    <row r="114" spans="1:82" s="16" customFormat="1" ht="82.5" customHeight="1" x14ac:dyDescent="0.25">
      <c r="A114" s="76"/>
      <c r="B114" s="11">
        <v>111</v>
      </c>
      <c r="C114" s="3" t="s">
        <v>274</v>
      </c>
      <c r="D114" s="51" t="s">
        <v>22</v>
      </c>
      <c r="E114" s="19" t="s">
        <v>48</v>
      </c>
      <c r="F114" s="7" t="s">
        <v>352</v>
      </c>
      <c r="G114" s="7" t="s">
        <v>433</v>
      </c>
      <c r="H114" s="8" t="s">
        <v>32</v>
      </c>
      <c r="I114" s="29"/>
      <c r="J114" s="29"/>
      <c r="K114" s="29"/>
      <c r="L114" s="29"/>
      <c r="M114" s="51"/>
      <c r="N114" s="29"/>
      <c r="O114" s="29"/>
      <c r="P114" s="29"/>
      <c r="Q114" s="29"/>
      <c r="R114" s="29"/>
      <c r="S114" s="8">
        <v>2</v>
      </c>
      <c r="T114" s="29"/>
      <c r="U114" s="51"/>
      <c r="V114" s="51">
        <f>SUM(I114:U114)</f>
        <v>2</v>
      </c>
      <c r="W114" s="68">
        <v>32.65</v>
      </c>
      <c r="X114" s="68">
        <f t="shared" si="8"/>
        <v>65.3</v>
      </c>
      <c r="Y114" s="80"/>
    </row>
    <row r="115" spans="1:82" s="16" customFormat="1" ht="95.25" customHeight="1" x14ac:dyDescent="0.25">
      <c r="A115" s="76"/>
      <c r="B115" s="11">
        <v>112</v>
      </c>
      <c r="C115" s="3" t="s">
        <v>333</v>
      </c>
      <c r="D115" s="51" t="s">
        <v>22</v>
      </c>
      <c r="E115" s="19" t="s">
        <v>271</v>
      </c>
      <c r="F115" s="7" t="s">
        <v>351</v>
      </c>
      <c r="G115" s="7" t="s">
        <v>416</v>
      </c>
      <c r="H115" s="8" t="s">
        <v>35</v>
      </c>
      <c r="I115" s="29"/>
      <c r="J115" s="29"/>
      <c r="K115" s="29"/>
      <c r="L115" s="29"/>
      <c r="M115" s="51"/>
      <c r="N115" s="29"/>
      <c r="O115" s="29"/>
      <c r="P115" s="29"/>
      <c r="Q115" s="29"/>
      <c r="R115" s="29"/>
      <c r="S115" s="8">
        <v>5</v>
      </c>
      <c r="T115" s="29"/>
      <c r="U115" s="51"/>
      <c r="V115" s="51">
        <f>SUM(I115:U115)</f>
        <v>5</v>
      </c>
      <c r="W115" s="68">
        <v>25.87</v>
      </c>
      <c r="X115" s="68">
        <f t="shared" si="8"/>
        <v>129.35</v>
      </c>
      <c r="Y115" s="80"/>
      <c r="Z115"/>
    </row>
    <row r="116" spans="1:82" s="6" customFormat="1" ht="52.5" customHeight="1" x14ac:dyDescent="0.25">
      <c r="A116" s="76"/>
      <c r="B116" s="11">
        <v>113</v>
      </c>
      <c r="C116" s="20" t="s">
        <v>120</v>
      </c>
      <c r="D116" s="8" t="s">
        <v>19</v>
      </c>
      <c r="E116" s="9" t="s">
        <v>48</v>
      </c>
      <c r="F116" s="9" t="s">
        <v>102</v>
      </c>
      <c r="G116" s="9" t="s">
        <v>102</v>
      </c>
      <c r="H116" s="10" t="s">
        <v>36</v>
      </c>
      <c r="I116" s="8">
        <v>2000</v>
      </c>
      <c r="J116" s="8"/>
      <c r="K116" s="51">
        <v>300</v>
      </c>
      <c r="L116" s="28"/>
      <c r="M116" s="51">
        <v>125</v>
      </c>
      <c r="N116" s="51"/>
      <c r="O116" s="8">
        <v>200</v>
      </c>
      <c r="P116" s="8">
        <v>100</v>
      </c>
      <c r="Q116" s="8"/>
      <c r="R116" s="51"/>
      <c r="S116" s="8">
        <v>400</v>
      </c>
      <c r="T116" s="8">
        <v>600</v>
      </c>
      <c r="U116" s="51">
        <v>50</v>
      </c>
      <c r="V116" s="51">
        <f t="shared" si="7"/>
        <v>3775</v>
      </c>
      <c r="W116" s="68">
        <v>3.81</v>
      </c>
      <c r="X116" s="68">
        <f t="shared" si="8"/>
        <v>14382.75</v>
      </c>
      <c r="Y116" s="80"/>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row>
    <row r="117" spans="1:82" s="6" customFormat="1" ht="37.5" customHeight="1" x14ac:dyDescent="0.25">
      <c r="A117" s="76"/>
      <c r="B117" s="11">
        <v>114</v>
      </c>
      <c r="C117" s="20" t="s">
        <v>178</v>
      </c>
      <c r="D117" s="8" t="s">
        <v>172</v>
      </c>
      <c r="E117" s="9" t="s">
        <v>37</v>
      </c>
      <c r="F117" s="9" t="s">
        <v>353</v>
      </c>
      <c r="G117" s="9" t="s">
        <v>177</v>
      </c>
      <c r="H117" s="8" t="s">
        <v>32</v>
      </c>
      <c r="I117" s="8">
        <v>5</v>
      </c>
      <c r="J117" s="8">
        <v>5</v>
      </c>
      <c r="K117" s="51">
        <v>6</v>
      </c>
      <c r="L117" s="8">
        <v>10</v>
      </c>
      <c r="M117" s="51">
        <v>10</v>
      </c>
      <c r="N117" s="51"/>
      <c r="O117" s="8"/>
      <c r="P117" s="8">
        <v>5</v>
      </c>
      <c r="Q117" s="8"/>
      <c r="R117" s="51"/>
      <c r="S117" s="8">
        <v>6</v>
      </c>
      <c r="T117" s="8">
        <v>14</v>
      </c>
      <c r="U117" s="51">
        <v>10</v>
      </c>
      <c r="V117" s="51">
        <f>SUM(I117:U117)</f>
        <v>71</v>
      </c>
      <c r="W117" s="68">
        <v>70.89</v>
      </c>
      <c r="X117" s="68">
        <f t="shared" si="8"/>
        <v>5033.1899999999996</v>
      </c>
      <c r="Y117" s="80"/>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row>
    <row r="118" spans="1:82" s="6" customFormat="1" ht="33.75" customHeight="1" x14ac:dyDescent="0.25">
      <c r="A118" s="76"/>
      <c r="B118" s="11">
        <v>115</v>
      </c>
      <c r="C118" s="20" t="s">
        <v>125</v>
      </c>
      <c r="D118" s="8" t="s">
        <v>19</v>
      </c>
      <c r="E118" s="9" t="s">
        <v>37</v>
      </c>
      <c r="F118" s="9" t="s">
        <v>104</v>
      </c>
      <c r="G118" s="9" t="s">
        <v>408</v>
      </c>
      <c r="H118" s="9" t="s">
        <v>32</v>
      </c>
      <c r="I118" s="8">
        <v>5</v>
      </c>
      <c r="J118" s="8">
        <v>5</v>
      </c>
      <c r="K118" s="51">
        <v>5</v>
      </c>
      <c r="L118" s="8">
        <v>10</v>
      </c>
      <c r="M118" s="51"/>
      <c r="N118" s="51"/>
      <c r="O118" s="8">
        <v>4</v>
      </c>
      <c r="P118" s="8"/>
      <c r="Q118" s="8"/>
      <c r="R118" s="51"/>
      <c r="S118" s="8">
        <v>5</v>
      </c>
      <c r="T118" s="8">
        <v>12</v>
      </c>
      <c r="U118" s="51"/>
      <c r="V118" s="51">
        <f>SUM(I118:U118)</f>
        <v>46</v>
      </c>
      <c r="W118" s="68">
        <v>131</v>
      </c>
      <c r="X118" s="68">
        <f t="shared" si="8"/>
        <v>6026</v>
      </c>
      <c r="Y118" s="80"/>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row>
    <row r="119" spans="1:82" s="6" customFormat="1" ht="32.25" customHeight="1" x14ac:dyDescent="0.25">
      <c r="A119" s="76"/>
      <c r="B119" s="11">
        <v>116</v>
      </c>
      <c r="C119" s="20" t="s">
        <v>126</v>
      </c>
      <c r="D119" s="8" t="s">
        <v>19</v>
      </c>
      <c r="E119" s="9" t="s">
        <v>37</v>
      </c>
      <c r="F119" s="9" t="s">
        <v>105</v>
      </c>
      <c r="G119" s="9" t="s">
        <v>105</v>
      </c>
      <c r="H119" s="9" t="s">
        <v>32</v>
      </c>
      <c r="I119" s="8">
        <v>12</v>
      </c>
      <c r="J119" s="8"/>
      <c r="K119" s="51">
        <v>15</v>
      </c>
      <c r="L119" s="8">
        <v>10</v>
      </c>
      <c r="M119" s="51"/>
      <c r="N119" s="51"/>
      <c r="O119" s="8">
        <v>5</v>
      </c>
      <c r="P119" s="8"/>
      <c r="Q119" s="8"/>
      <c r="R119" s="51"/>
      <c r="S119" s="8">
        <v>16</v>
      </c>
      <c r="T119" s="8">
        <v>36</v>
      </c>
      <c r="U119" s="51">
        <v>15</v>
      </c>
      <c r="V119" s="51">
        <f>SUM(I119:U119)</f>
        <v>109</v>
      </c>
      <c r="W119" s="68">
        <v>7.9</v>
      </c>
      <c r="X119" s="68">
        <f t="shared" si="8"/>
        <v>861.1</v>
      </c>
      <c r="Y119" s="81"/>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row>
    <row r="120" spans="1:82" s="49" customFormat="1" ht="78.75" customHeight="1" x14ac:dyDescent="0.25">
      <c r="A120" s="77">
        <v>14</v>
      </c>
      <c r="B120" s="30">
        <v>117</v>
      </c>
      <c r="C120" s="42" t="s">
        <v>383</v>
      </c>
      <c r="D120" s="32" t="s">
        <v>31</v>
      </c>
      <c r="E120" s="33" t="s">
        <v>42</v>
      </c>
      <c r="F120" s="33" t="s">
        <v>354</v>
      </c>
      <c r="G120" s="33" t="s">
        <v>450</v>
      </c>
      <c r="H120" s="32" t="s">
        <v>32</v>
      </c>
      <c r="I120" s="32">
        <v>3</v>
      </c>
      <c r="J120" s="32"/>
      <c r="K120" s="35">
        <v>0</v>
      </c>
      <c r="L120" s="32">
        <v>2</v>
      </c>
      <c r="M120" s="35"/>
      <c r="N120" s="35">
        <v>50</v>
      </c>
      <c r="O120" s="32"/>
      <c r="P120" s="32"/>
      <c r="Q120" s="32">
        <v>10</v>
      </c>
      <c r="R120" s="35"/>
      <c r="S120" s="32">
        <v>32</v>
      </c>
      <c r="T120" s="32"/>
      <c r="U120" s="35"/>
      <c r="V120" s="35">
        <f t="shared" ref="V120:V134" si="10">SUM(I120:U120)</f>
        <v>97</v>
      </c>
      <c r="W120" s="70">
        <v>32.71</v>
      </c>
      <c r="X120" s="69">
        <f t="shared" si="8"/>
        <v>3172.87</v>
      </c>
      <c r="Y120" s="82">
        <f>SUM(X120:X128)</f>
        <v>21610.840000000004</v>
      </c>
      <c r="Z120" s="48"/>
      <c r="AA120" s="48"/>
      <c r="AB120" s="48"/>
      <c r="AC120" s="48"/>
      <c r="AD120" s="48"/>
      <c r="AE120" s="48"/>
      <c r="AF120" s="48"/>
      <c r="AG120" s="48"/>
      <c r="AH120" s="48"/>
      <c r="AI120" s="48"/>
      <c r="AJ120" s="48"/>
      <c r="AK120" s="48"/>
      <c r="AL120" s="48"/>
      <c r="AM120" s="48"/>
      <c r="AN120" s="48"/>
      <c r="AO120" s="48"/>
      <c r="AP120" s="48"/>
      <c r="AQ120" s="48"/>
      <c r="AR120" s="48"/>
      <c r="AS120" s="48"/>
      <c r="AT120" s="48"/>
      <c r="AU120" s="48"/>
      <c r="AV120" s="48"/>
      <c r="AW120" s="48"/>
      <c r="AX120" s="48"/>
      <c r="AY120" s="48"/>
      <c r="AZ120" s="48"/>
      <c r="BA120" s="48"/>
      <c r="BB120" s="48"/>
      <c r="BC120" s="48"/>
      <c r="BD120" s="48"/>
      <c r="BE120" s="48"/>
      <c r="BF120" s="48"/>
      <c r="BG120" s="48"/>
      <c r="BH120" s="48"/>
      <c r="BI120" s="48"/>
      <c r="BJ120" s="48"/>
      <c r="BK120" s="48"/>
      <c r="BL120" s="48"/>
      <c r="BM120" s="48"/>
      <c r="BN120" s="48"/>
      <c r="BO120" s="48"/>
      <c r="BP120" s="48"/>
      <c r="BQ120" s="48"/>
      <c r="BR120" s="48"/>
      <c r="BS120" s="48"/>
      <c r="BT120" s="48"/>
      <c r="BU120" s="48"/>
      <c r="BV120" s="48"/>
      <c r="BW120" s="48"/>
      <c r="BX120" s="48"/>
      <c r="BY120" s="48"/>
      <c r="BZ120" s="48"/>
      <c r="CA120" s="48"/>
      <c r="CB120" s="48"/>
      <c r="CC120" s="48"/>
      <c r="CD120" s="48"/>
    </row>
    <row r="121" spans="1:82" s="49" customFormat="1" ht="45" x14ac:dyDescent="0.25">
      <c r="A121" s="77"/>
      <c r="B121" s="30">
        <v>118</v>
      </c>
      <c r="C121" s="42" t="s">
        <v>134</v>
      </c>
      <c r="D121" s="32" t="s">
        <v>31</v>
      </c>
      <c r="E121" s="33" t="s">
        <v>42</v>
      </c>
      <c r="F121" s="33" t="s">
        <v>355</v>
      </c>
      <c r="G121" s="33" t="s">
        <v>451</v>
      </c>
      <c r="H121" s="32" t="s">
        <v>32</v>
      </c>
      <c r="I121" s="32">
        <v>2</v>
      </c>
      <c r="J121" s="32">
        <v>5</v>
      </c>
      <c r="K121" s="35">
        <v>0</v>
      </c>
      <c r="L121" s="56"/>
      <c r="M121" s="35"/>
      <c r="N121" s="35">
        <v>60</v>
      </c>
      <c r="O121" s="32"/>
      <c r="P121" s="42"/>
      <c r="Q121" s="32">
        <v>10</v>
      </c>
      <c r="R121" s="35"/>
      <c r="S121" s="32">
        <v>34</v>
      </c>
      <c r="T121" s="42"/>
      <c r="U121" s="55"/>
      <c r="V121" s="35">
        <f t="shared" si="10"/>
        <v>111</v>
      </c>
      <c r="W121" s="71">
        <v>21.43</v>
      </c>
      <c r="X121" s="69">
        <f t="shared" si="8"/>
        <v>2378.73</v>
      </c>
      <c r="Y121" s="83"/>
      <c r="Z121" s="48"/>
      <c r="AA121" s="48"/>
      <c r="AB121" s="48"/>
      <c r="AC121" s="48"/>
      <c r="AD121" s="48"/>
      <c r="AE121" s="48"/>
      <c r="AF121" s="48"/>
      <c r="AG121" s="48"/>
      <c r="AH121" s="48"/>
      <c r="AI121" s="48"/>
      <c r="AJ121" s="48"/>
      <c r="AK121" s="48"/>
      <c r="AL121" s="48"/>
      <c r="AM121" s="48"/>
      <c r="AN121" s="48"/>
      <c r="AO121" s="48"/>
      <c r="AP121" s="48"/>
      <c r="AQ121" s="48"/>
      <c r="AR121" s="48"/>
      <c r="AS121" s="48"/>
      <c r="AT121" s="48"/>
      <c r="AU121" s="48"/>
      <c r="AV121" s="48"/>
      <c r="AW121" s="48"/>
      <c r="AX121" s="48"/>
      <c r="AY121" s="48"/>
      <c r="AZ121" s="48"/>
      <c r="BA121" s="48"/>
      <c r="BB121" s="48"/>
      <c r="BC121" s="48"/>
      <c r="BD121" s="48"/>
      <c r="BE121" s="48"/>
      <c r="BF121" s="48"/>
      <c r="BG121" s="48"/>
      <c r="BH121" s="48"/>
      <c r="BI121" s="48"/>
      <c r="BJ121" s="48"/>
      <c r="BK121" s="48"/>
      <c r="BL121" s="48"/>
      <c r="BM121" s="48"/>
      <c r="BN121" s="48"/>
      <c r="BO121" s="48"/>
      <c r="BP121" s="48"/>
      <c r="BQ121" s="48"/>
      <c r="BR121" s="48"/>
      <c r="BS121" s="48"/>
      <c r="BT121" s="48"/>
      <c r="BU121" s="48"/>
      <c r="BV121" s="48"/>
      <c r="BW121" s="48"/>
      <c r="BX121" s="48"/>
      <c r="BY121" s="48"/>
      <c r="BZ121" s="48"/>
      <c r="CA121" s="48"/>
      <c r="CB121" s="48"/>
      <c r="CC121" s="48"/>
      <c r="CD121" s="48"/>
    </row>
    <row r="122" spans="1:82" s="6" customFormat="1" ht="57" customHeight="1" x14ac:dyDescent="0.25">
      <c r="A122" s="77"/>
      <c r="B122" s="30">
        <v>119</v>
      </c>
      <c r="C122" s="31" t="s">
        <v>135</v>
      </c>
      <c r="D122" s="32" t="s">
        <v>133</v>
      </c>
      <c r="E122" s="33" t="s">
        <v>42</v>
      </c>
      <c r="F122" s="33" t="s">
        <v>356</v>
      </c>
      <c r="G122" s="33" t="s">
        <v>136</v>
      </c>
      <c r="H122" s="32" t="s">
        <v>32</v>
      </c>
      <c r="I122" s="32">
        <v>4</v>
      </c>
      <c r="J122" s="32"/>
      <c r="K122" s="35">
        <v>0</v>
      </c>
      <c r="L122" s="36"/>
      <c r="M122" s="35"/>
      <c r="N122" s="35">
        <v>50</v>
      </c>
      <c r="O122" s="32"/>
      <c r="P122" s="32"/>
      <c r="Q122" s="32">
        <v>10</v>
      </c>
      <c r="R122" s="35"/>
      <c r="S122" s="32">
        <v>10</v>
      </c>
      <c r="T122" s="32"/>
      <c r="U122" s="35"/>
      <c r="V122" s="35">
        <f t="shared" si="10"/>
        <v>74</v>
      </c>
      <c r="W122" s="69">
        <v>39.950000000000003</v>
      </c>
      <c r="X122" s="69">
        <f t="shared" si="8"/>
        <v>2956.3</v>
      </c>
      <c r="Y122" s="83"/>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row>
    <row r="123" spans="1:82" s="6" customFormat="1" ht="45" x14ac:dyDescent="0.25">
      <c r="A123" s="77"/>
      <c r="B123" s="30">
        <v>120</v>
      </c>
      <c r="C123" s="31" t="s">
        <v>137</v>
      </c>
      <c r="D123" s="32" t="s">
        <v>133</v>
      </c>
      <c r="E123" s="33" t="s">
        <v>42</v>
      </c>
      <c r="F123" s="33" t="s">
        <v>357</v>
      </c>
      <c r="G123" s="33" t="s">
        <v>138</v>
      </c>
      <c r="H123" s="32" t="s">
        <v>32</v>
      </c>
      <c r="I123" s="32">
        <v>2</v>
      </c>
      <c r="J123" s="32"/>
      <c r="K123" s="35">
        <v>0</v>
      </c>
      <c r="L123" s="32">
        <v>2</v>
      </c>
      <c r="M123" s="35"/>
      <c r="N123" s="35">
        <v>40</v>
      </c>
      <c r="O123" s="32">
        <v>2</v>
      </c>
      <c r="P123" s="32"/>
      <c r="Q123" s="32">
        <v>2</v>
      </c>
      <c r="R123" s="35"/>
      <c r="S123" s="32">
        <v>4</v>
      </c>
      <c r="T123" s="32"/>
      <c r="U123" s="35"/>
      <c r="V123" s="35">
        <f t="shared" si="10"/>
        <v>52</v>
      </c>
      <c r="W123" s="69">
        <v>35.130000000000003</v>
      </c>
      <c r="X123" s="69">
        <f t="shared" si="8"/>
        <v>1826.7600000000002</v>
      </c>
      <c r="Y123" s="83"/>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row>
    <row r="124" spans="1:82" s="16" customFormat="1" ht="105" x14ac:dyDescent="0.25">
      <c r="A124" s="77"/>
      <c r="B124" s="30">
        <v>121</v>
      </c>
      <c r="C124" s="37" t="s">
        <v>269</v>
      </c>
      <c r="D124" s="35" t="s">
        <v>22</v>
      </c>
      <c r="E124" s="38" t="s">
        <v>48</v>
      </c>
      <c r="F124" s="39" t="s">
        <v>358</v>
      </c>
      <c r="G124" s="39" t="s">
        <v>432</v>
      </c>
      <c r="H124" s="32" t="s">
        <v>32</v>
      </c>
      <c r="I124" s="41"/>
      <c r="J124" s="41"/>
      <c r="K124" s="41"/>
      <c r="L124" s="41"/>
      <c r="M124" s="35"/>
      <c r="N124" s="41"/>
      <c r="O124" s="41"/>
      <c r="P124" s="41"/>
      <c r="Q124" s="41"/>
      <c r="R124" s="41"/>
      <c r="S124" s="32">
        <v>6</v>
      </c>
      <c r="T124" s="41"/>
      <c r="U124" s="35"/>
      <c r="V124" s="35">
        <f t="shared" ref="V124:V128" si="11">SUM(I124:U124)</f>
        <v>6</v>
      </c>
      <c r="W124" s="69">
        <v>41.93</v>
      </c>
      <c r="X124" s="69">
        <f t="shared" si="8"/>
        <v>251.57999999999998</v>
      </c>
      <c r="Y124" s="83"/>
    </row>
    <row r="125" spans="1:82" s="16" customFormat="1" ht="129" customHeight="1" x14ac:dyDescent="0.25">
      <c r="A125" s="77"/>
      <c r="B125" s="30">
        <v>122</v>
      </c>
      <c r="C125" s="37" t="s">
        <v>336</v>
      </c>
      <c r="D125" s="35" t="s">
        <v>31</v>
      </c>
      <c r="E125" s="38" t="s">
        <v>48</v>
      </c>
      <c r="F125" s="39" t="s">
        <v>359</v>
      </c>
      <c r="G125" s="39" t="s">
        <v>417</v>
      </c>
      <c r="H125" s="32" t="s">
        <v>32</v>
      </c>
      <c r="I125" s="41"/>
      <c r="J125" s="41"/>
      <c r="K125" s="41"/>
      <c r="L125" s="41"/>
      <c r="M125" s="35"/>
      <c r="N125" s="41"/>
      <c r="O125" s="41"/>
      <c r="P125" s="41"/>
      <c r="Q125" s="41"/>
      <c r="R125" s="41"/>
      <c r="S125" s="32">
        <v>10</v>
      </c>
      <c r="T125" s="41"/>
      <c r="U125" s="35"/>
      <c r="V125" s="35">
        <f t="shared" si="11"/>
        <v>10</v>
      </c>
      <c r="W125" s="69">
        <v>56.62</v>
      </c>
      <c r="X125" s="69">
        <f t="shared" si="8"/>
        <v>566.19999999999993</v>
      </c>
      <c r="Y125" s="83"/>
    </row>
    <row r="126" spans="1:82" s="16" customFormat="1" ht="127.5" customHeight="1" x14ac:dyDescent="0.25">
      <c r="A126" s="77"/>
      <c r="B126" s="30">
        <v>123</v>
      </c>
      <c r="C126" s="37" t="s">
        <v>270</v>
      </c>
      <c r="D126" s="35" t="s">
        <v>25</v>
      </c>
      <c r="E126" s="38" t="s">
        <v>48</v>
      </c>
      <c r="F126" s="39" t="s">
        <v>360</v>
      </c>
      <c r="G126" s="39" t="s">
        <v>418</v>
      </c>
      <c r="H126" s="32" t="s">
        <v>32</v>
      </c>
      <c r="I126" s="41"/>
      <c r="J126" s="41"/>
      <c r="K126" s="41"/>
      <c r="L126" s="41"/>
      <c r="M126" s="35"/>
      <c r="N126" s="41"/>
      <c r="O126" s="41"/>
      <c r="P126" s="41"/>
      <c r="Q126" s="41"/>
      <c r="R126" s="41"/>
      <c r="S126" s="32">
        <v>1000</v>
      </c>
      <c r="T126" s="41"/>
      <c r="U126" s="35"/>
      <c r="V126" s="35">
        <f t="shared" si="11"/>
        <v>1000</v>
      </c>
      <c r="W126" s="69">
        <v>2.71</v>
      </c>
      <c r="X126" s="69">
        <f t="shared" si="8"/>
        <v>2710</v>
      </c>
      <c r="Y126" s="83"/>
    </row>
    <row r="127" spans="1:82" s="16" customFormat="1" ht="81" customHeight="1" x14ac:dyDescent="0.25">
      <c r="A127" s="77"/>
      <c r="B127" s="30">
        <v>124</v>
      </c>
      <c r="C127" s="42" t="s">
        <v>317</v>
      </c>
      <c r="D127" s="35" t="s">
        <v>318</v>
      </c>
      <c r="E127" s="38" t="s">
        <v>42</v>
      </c>
      <c r="F127" s="40" t="s">
        <v>361</v>
      </c>
      <c r="G127" s="39" t="s">
        <v>417</v>
      </c>
      <c r="H127" s="32" t="s">
        <v>32</v>
      </c>
      <c r="I127" s="41"/>
      <c r="J127" s="41"/>
      <c r="K127" s="41"/>
      <c r="L127" s="41"/>
      <c r="M127" s="35"/>
      <c r="N127" s="35">
        <v>40</v>
      </c>
      <c r="O127" s="41"/>
      <c r="P127" s="41"/>
      <c r="Q127" s="41"/>
      <c r="R127" s="41"/>
      <c r="S127" s="41"/>
      <c r="T127" s="41"/>
      <c r="U127" s="35"/>
      <c r="V127" s="35">
        <f t="shared" si="11"/>
        <v>40</v>
      </c>
      <c r="W127" s="69">
        <v>129.87</v>
      </c>
      <c r="X127" s="69">
        <f t="shared" si="8"/>
        <v>5194.8</v>
      </c>
      <c r="Y127" s="83"/>
    </row>
    <row r="128" spans="1:82" s="16" customFormat="1" ht="81.75" customHeight="1" x14ac:dyDescent="0.25">
      <c r="A128" s="77"/>
      <c r="B128" s="30">
        <v>125</v>
      </c>
      <c r="C128" s="42" t="s">
        <v>320</v>
      </c>
      <c r="D128" s="35" t="s">
        <v>133</v>
      </c>
      <c r="E128" s="38" t="s">
        <v>42</v>
      </c>
      <c r="F128" s="40" t="s">
        <v>359</v>
      </c>
      <c r="G128" s="39" t="s">
        <v>454</v>
      </c>
      <c r="H128" s="32" t="s">
        <v>32</v>
      </c>
      <c r="I128" s="41"/>
      <c r="J128" s="41"/>
      <c r="K128" s="41"/>
      <c r="L128" s="41"/>
      <c r="M128" s="35"/>
      <c r="N128" s="35">
        <v>30</v>
      </c>
      <c r="O128" s="41"/>
      <c r="P128" s="41"/>
      <c r="Q128" s="41"/>
      <c r="R128" s="41"/>
      <c r="S128" s="41"/>
      <c r="T128" s="41"/>
      <c r="U128" s="35"/>
      <c r="V128" s="35">
        <f t="shared" si="11"/>
        <v>30</v>
      </c>
      <c r="W128" s="69">
        <v>85.12</v>
      </c>
      <c r="X128" s="69">
        <f t="shared" si="8"/>
        <v>2553.6000000000004</v>
      </c>
      <c r="Y128" s="84"/>
    </row>
    <row r="129" spans="1:25" s="16" customFormat="1" ht="90.75" customHeight="1" x14ac:dyDescent="0.25">
      <c r="A129" s="76">
        <v>15</v>
      </c>
      <c r="B129" s="54">
        <v>126</v>
      </c>
      <c r="C129" s="3" t="s">
        <v>266</v>
      </c>
      <c r="D129" s="51" t="s">
        <v>19</v>
      </c>
      <c r="E129" s="19" t="s">
        <v>48</v>
      </c>
      <c r="F129" s="7" t="s">
        <v>362</v>
      </c>
      <c r="G129" s="7" t="s">
        <v>429</v>
      </c>
      <c r="H129" s="8" t="s">
        <v>34</v>
      </c>
      <c r="I129" s="29"/>
      <c r="J129" s="29"/>
      <c r="K129" s="29"/>
      <c r="L129" s="29"/>
      <c r="M129" s="51"/>
      <c r="N129" s="29"/>
      <c r="O129" s="29"/>
      <c r="P129" s="29"/>
      <c r="Q129" s="29"/>
      <c r="R129" s="29"/>
      <c r="S129" s="8">
        <v>10</v>
      </c>
      <c r="T129" s="29"/>
      <c r="U129" s="51"/>
      <c r="V129" s="51">
        <f t="shared" si="10"/>
        <v>10</v>
      </c>
      <c r="W129" s="68">
        <v>14.36</v>
      </c>
      <c r="X129" s="68">
        <f t="shared" si="8"/>
        <v>143.6</v>
      </c>
      <c r="Y129" s="79">
        <f>SUM(X129:X147)</f>
        <v>7380.3399999999992</v>
      </c>
    </row>
    <row r="130" spans="1:25" s="16" customFormat="1" ht="165" x14ac:dyDescent="0.25">
      <c r="A130" s="76"/>
      <c r="B130" s="54">
        <v>127</v>
      </c>
      <c r="C130" s="3" t="s">
        <v>267</v>
      </c>
      <c r="D130" s="51" t="s">
        <v>19</v>
      </c>
      <c r="E130" s="19" t="s">
        <v>48</v>
      </c>
      <c r="F130" s="7" t="s">
        <v>363</v>
      </c>
      <c r="G130" s="7" t="s">
        <v>430</v>
      </c>
      <c r="H130" s="8" t="s">
        <v>32</v>
      </c>
      <c r="I130" s="29"/>
      <c r="J130" s="29"/>
      <c r="K130" s="29"/>
      <c r="L130" s="29"/>
      <c r="M130" s="51"/>
      <c r="N130" s="29"/>
      <c r="O130" s="29"/>
      <c r="P130" s="29"/>
      <c r="Q130" s="29"/>
      <c r="R130" s="29"/>
      <c r="S130" s="8">
        <v>5</v>
      </c>
      <c r="T130" s="29"/>
      <c r="U130" s="51"/>
      <c r="V130" s="51">
        <f t="shared" si="10"/>
        <v>5</v>
      </c>
      <c r="W130" s="68">
        <v>17.46</v>
      </c>
      <c r="X130" s="68">
        <f t="shared" si="8"/>
        <v>87.300000000000011</v>
      </c>
      <c r="Y130" s="80"/>
    </row>
    <row r="131" spans="1:25" s="16" customFormat="1" ht="150" x14ac:dyDescent="0.25">
      <c r="A131" s="76"/>
      <c r="B131" s="54">
        <v>128</v>
      </c>
      <c r="C131" s="3" t="s">
        <v>268</v>
      </c>
      <c r="D131" s="51" t="s">
        <v>19</v>
      </c>
      <c r="E131" s="19" t="s">
        <v>48</v>
      </c>
      <c r="F131" s="7" t="s">
        <v>363</v>
      </c>
      <c r="G131" s="7" t="s">
        <v>431</v>
      </c>
      <c r="H131" s="8" t="s">
        <v>32</v>
      </c>
      <c r="I131" s="29"/>
      <c r="J131" s="29"/>
      <c r="K131" s="29"/>
      <c r="L131" s="29"/>
      <c r="M131" s="51"/>
      <c r="N131" s="29"/>
      <c r="O131" s="29"/>
      <c r="P131" s="29"/>
      <c r="Q131" s="29"/>
      <c r="R131" s="29"/>
      <c r="S131" s="8">
        <v>5</v>
      </c>
      <c r="T131" s="29"/>
      <c r="U131" s="51"/>
      <c r="V131" s="51">
        <f t="shared" si="10"/>
        <v>5</v>
      </c>
      <c r="W131" s="68">
        <v>16.579999999999998</v>
      </c>
      <c r="X131" s="68">
        <f t="shared" si="8"/>
        <v>82.899999999999991</v>
      </c>
      <c r="Y131" s="80"/>
    </row>
    <row r="132" spans="1:25" s="16" customFormat="1" ht="88.5" customHeight="1" x14ac:dyDescent="0.25">
      <c r="A132" s="76"/>
      <c r="B132" s="11">
        <v>129</v>
      </c>
      <c r="C132" s="3" t="s">
        <v>275</v>
      </c>
      <c r="D132" s="51" t="s">
        <v>19</v>
      </c>
      <c r="E132" s="19" t="s">
        <v>95</v>
      </c>
      <c r="F132" s="7" t="s">
        <v>364</v>
      </c>
      <c r="G132" s="7" t="s">
        <v>419</v>
      </c>
      <c r="H132" s="8" t="s">
        <v>35</v>
      </c>
      <c r="I132" s="29"/>
      <c r="J132" s="29"/>
      <c r="K132" s="29"/>
      <c r="L132" s="29"/>
      <c r="M132" s="51"/>
      <c r="N132" s="29"/>
      <c r="O132" s="29"/>
      <c r="P132" s="29"/>
      <c r="Q132" s="29"/>
      <c r="R132" s="29"/>
      <c r="S132" s="8">
        <v>5</v>
      </c>
      <c r="T132" s="29"/>
      <c r="U132" s="51"/>
      <c r="V132" s="51">
        <f t="shared" si="10"/>
        <v>5</v>
      </c>
      <c r="W132" s="68">
        <v>5.23</v>
      </c>
      <c r="X132" s="68">
        <f t="shared" ref="X132:X163" si="12">(V132*W132)</f>
        <v>26.150000000000002</v>
      </c>
      <c r="Y132" s="80"/>
    </row>
    <row r="133" spans="1:25" s="16" customFormat="1" ht="102" customHeight="1" x14ac:dyDescent="0.25">
      <c r="A133" s="76"/>
      <c r="B133" s="11">
        <v>130</v>
      </c>
      <c r="C133" s="3" t="s">
        <v>276</v>
      </c>
      <c r="D133" s="51" t="s">
        <v>19</v>
      </c>
      <c r="E133" s="19" t="s">
        <v>95</v>
      </c>
      <c r="F133" s="7" t="s">
        <v>364</v>
      </c>
      <c r="G133" s="7" t="s">
        <v>419</v>
      </c>
      <c r="H133" s="8" t="s">
        <v>35</v>
      </c>
      <c r="I133" s="29"/>
      <c r="J133" s="29"/>
      <c r="K133" s="29"/>
      <c r="L133" s="29"/>
      <c r="M133" s="51"/>
      <c r="N133" s="29"/>
      <c r="O133" s="29"/>
      <c r="P133" s="29"/>
      <c r="Q133" s="29"/>
      <c r="R133" s="29"/>
      <c r="S133" s="8">
        <v>10</v>
      </c>
      <c r="T133" s="29"/>
      <c r="U133" s="51"/>
      <c r="V133" s="51">
        <f t="shared" si="10"/>
        <v>10</v>
      </c>
      <c r="W133" s="68">
        <v>5.79</v>
      </c>
      <c r="X133" s="68">
        <f t="shared" si="12"/>
        <v>57.9</v>
      </c>
      <c r="Y133" s="80"/>
    </row>
    <row r="134" spans="1:25" s="16" customFormat="1" ht="147.75" customHeight="1" x14ac:dyDescent="0.25">
      <c r="A134" s="76"/>
      <c r="B134" s="11">
        <v>131</v>
      </c>
      <c r="C134" s="3" t="s">
        <v>334</v>
      </c>
      <c r="D134" s="51" t="s">
        <v>172</v>
      </c>
      <c r="E134" s="19" t="s">
        <v>48</v>
      </c>
      <c r="F134" s="7" t="s">
        <v>365</v>
      </c>
      <c r="G134" s="7" t="s">
        <v>455</v>
      </c>
      <c r="H134" s="8" t="s">
        <v>32</v>
      </c>
      <c r="I134" s="29"/>
      <c r="J134" s="29"/>
      <c r="K134" s="29"/>
      <c r="L134" s="29"/>
      <c r="M134" s="51"/>
      <c r="N134" s="29"/>
      <c r="O134" s="29"/>
      <c r="P134" s="29"/>
      <c r="Q134" s="29"/>
      <c r="R134" s="29"/>
      <c r="S134" s="8">
        <v>2</v>
      </c>
      <c r="T134" s="29"/>
      <c r="U134" s="51"/>
      <c r="V134" s="51">
        <f t="shared" si="10"/>
        <v>2</v>
      </c>
      <c r="W134" s="68">
        <v>45.55</v>
      </c>
      <c r="X134" s="68">
        <f t="shared" si="12"/>
        <v>91.1</v>
      </c>
      <c r="Y134" s="80"/>
    </row>
    <row r="135" spans="1:25" s="16" customFormat="1" ht="150.75" customHeight="1" x14ac:dyDescent="0.25">
      <c r="A135" s="76"/>
      <c r="B135" s="11">
        <v>132</v>
      </c>
      <c r="C135" s="3" t="s">
        <v>335</v>
      </c>
      <c r="D135" s="51" t="s">
        <v>172</v>
      </c>
      <c r="E135" s="19" t="s">
        <v>435</v>
      </c>
      <c r="F135" s="7" t="s">
        <v>366</v>
      </c>
      <c r="G135" s="7" t="s">
        <v>434</v>
      </c>
      <c r="H135" s="8" t="s">
        <v>278</v>
      </c>
      <c r="I135" s="29"/>
      <c r="J135" s="29"/>
      <c r="K135" s="29"/>
      <c r="L135" s="29"/>
      <c r="M135" s="51"/>
      <c r="N135" s="29"/>
      <c r="O135" s="29"/>
      <c r="P135" s="29"/>
      <c r="Q135" s="29"/>
      <c r="R135" s="29"/>
      <c r="S135" s="8">
        <v>8</v>
      </c>
      <c r="T135" s="29"/>
      <c r="U135" s="51"/>
      <c r="V135" s="51">
        <f t="shared" ref="V135:V163" si="13">SUM(I135:U135)</f>
        <v>8</v>
      </c>
      <c r="W135" s="68">
        <v>38.03</v>
      </c>
      <c r="X135" s="68">
        <f t="shared" si="12"/>
        <v>304.24</v>
      </c>
      <c r="Y135" s="80"/>
    </row>
    <row r="136" spans="1:25" s="16" customFormat="1" ht="57" customHeight="1" x14ac:dyDescent="0.25">
      <c r="A136" s="76"/>
      <c r="B136" s="11">
        <v>133</v>
      </c>
      <c r="C136" s="3" t="s">
        <v>280</v>
      </c>
      <c r="D136" s="51" t="s">
        <v>31</v>
      </c>
      <c r="E136" s="19" t="s">
        <v>281</v>
      </c>
      <c r="F136" s="7" t="s">
        <v>367</v>
      </c>
      <c r="G136" s="7" t="s">
        <v>420</v>
      </c>
      <c r="H136" s="8" t="s">
        <v>282</v>
      </c>
      <c r="I136" s="29"/>
      <c r="J136" s="29"/>
      <c r="K136" s="29"/>
      <c r="L136" s="29"/>
      <c r="M136" s="51"/>
      <c r="N136" s="29"/>
      <c r="O136" s="29"/>
      <c r="P136" s="29"/>
      <c r="Q136" s="29"/>
      <c r="R136" s="29"/>
      <c r="S136" s="8">
        <v>10</v>
      </c>
      <c r="T136" s="29"/>
      <c r="U136" s="51"/>
      <c r="V136" s="51">
        <f t="shared" si="13"/>
        <v>10</v>
      </c>
      <c r="W136" s="68">
        <v>12.12</v>
      </c>
      <c r="X136" s="68">
        <f t="shared" si="12"/>
        <v>121.19999999999999</v>
      </c>
      <c r="Y136" s="80"/>
    </row>
    <row r="137" spans="1:25" s="16" customFormat="1" ht="34.5" customHeight="1" x14ac:dyDescent="0.25">
      <c r="A137" s="76"/>
      <c r="B137" s="11">
        <v>134</v>
      </c>
      <c r="C137" s="3" t="s">
        <v>368</v>
      </c>
      <c r="D137" s="51" t="s">
        <v>172</v>
      </c>
      <c r="E137" s="19" t="s">
        <v>48</v>
      </c>
      <c r="F137" s="7" t="s">
        <v>369</v>
      </c>
      <c r="G137" s="7" t="s">
        <v>436</v>
      </c>
      <c r="H137" s="8" t="s">
        <v>32</v>
      </c>
      <c r="I137" s="29"/>
      <c r="J137" s="29"/>
      <c r="K137" s="29"/>
      <c r="L137" s="29"/>
      <c r="M137" s="51"/>
      <c r="N137" s="29"/>
      <c r="O137" s="29"/>
      <c r="P137" s="29"/>
      <c r="Q137" s="29"/>
      <c r="R137" s="29"/>
      <c r="S137" s="8">
        <v>24</v>
      </c>
      <c r="T137" s="29"/>
      <c r="U137" s="51"/>
      <c r="V137" s="51">
        <f t="shared" si="13"/>
        <v>24</v>
      </c>
      <c r="W137" s="68">
        <v>14.89</v>
      </c>
      <c r="X137" s="68">
        <f t="shared" si="12"/>
        <v>357.36</v>
      </c>
      <c r="Y137" s="80"/>
    </row>
    <row r="138" spans="1:25" s="16" customFormat="1" ht="100.5" customHeight="1" x14ac:dyDescent="0.25">
      <c r="A138" s="76"/>
      <c r="B138" s="11">
        <v>135</v>
      </c>
      <c r="C138" s="3" t="s">
        <v>283</v>
      </c>
      <c r="D138" s="51" t="s">
        <v>172</v>
      </c>
      <c r="E138" s="19" t="s">
        <v>48</v>
      </c>
      <c r="F138" s="21" t="s">
        <v>381</v>
      </c>
      <c r="G138" s="7" t="s">
        <v>437</v>
      </c>
      <c r="H138" s="8" t="s">
        <v>32</v>
      </c>
      <c r="I138" s="29"/>
      <c r="J138" s="29"/>
      <c r="K138" s="29"/>
      <c r="L138" s="29"/>
      <c r="M138" s="51"/>
      <c r="N138" s="29"/>
      <c r="O138" s="29"/>
      <c r="P138" s="29"/>
      <c r="Q138" s="29"/>
      <c r="R138" s="29"/>
      <c r="S138" s="8">
        <v>30</v>
      </c>
      <c r="T138" s="29"/>
      <c r="U138" s="51"/>
      <c r="V138" s="51">
        <f t="shared" si="13"/>
        <v>30</v>
      </c>
      <c r="W138" s="68">
        <v>7.29</v>
      </c>
      <c r="X138" s="68">
        <f t="shared" si="12"/>
        <v>218.7</v>
      </c>
      <c r="Y138" s="80"/>
    </row>
    <row r="139" spans="1:25" s="16" customFormat="1" ht="59.25" customHeight="1" x14ac:dyDescent="0.25">
      <c r="A139" s="76"/>
      <c r="B139" s="11">
        <v>136</v>
      </c>
      <c r="C139" s="3" t="s">
        <v>370</v>
      </c>
      <c r="D139" s="51" t="s">
        <v>172</v>
      </c>
      <c r="E139" s="19" t="s">
        <v>48</v>
      </c>
      <c r="F139" s="21" t="s">
        <v>381</v>
      </c>
      <c r="G139" s="7" t="s">
        <v>438</v>
      </c>
      <c r="H139" s="8" t="s">
        <v>32</v>
      </c>
      <c r="I139" s="29"/>
      <c r="J139" s="29"/>
      <c r="K139" s="29"/>
      <c r="L139" s="29"/>
      <c r="M139" s="51"/>
      <c r="N139" s="29"/>
      <c r="O139" s="29"/>
      <c r="P139" s="29"/>
      <c r="Q139" s="29"/>
      <c r="R139" s="29"/>
      <c r="S139" s="8">
        <v>24</v>
      </c>
      <c r="T139" s="29"/>
      <c r="U139" s="51"/>
      <c r="V139" s="51">
        <f t="shared" si="13"/>
        <v>24</v>
      </c>
      <c r="W139" s="68">
        <v>11.18</v>
      </c>
      <c r="X139" s="68">
        <f t="shared" si="12"/>
        <v>268.32</v>
      </c>
      <c r="Y139" s="80"/>
    </row>
    <row r="140" spans="1:25" s="16" customFormat="1" ht="49.5" customHeight="1" x14ac:dyDescent="0.25">
      <c r="A140" s="76"/>
      <c r="B140" s="11">
        <v>137</v>
      </c>
      <c r="C140" s="3" t="s">
        <v>285</v>
      </c>
      <c r="D140" s="51" t="s">
        <v>172</v>
      </c>
      <c r="E140" s="19" t="s">
        <v>286</v>
      </c>
      <c r="F140" s="7" t="s">
        <v>371</v>
      </c>
      <c r="G140" s="7" t="s">
        <v>448</v>
      </c>
      <c r="H140" s="8" t="s">
        <v>279</v>
      </c>
      <c r="I140" s="29"/>
      <c r="J140" s="29"/>
      <c r="K140" s="29"/>
      <c r="L140" s="29"/>
      <c r="M140" s="51"/>
      <c r="N140" s="29"/>
      <c r="O140" s="29"/>
      <c r="P140" s="29"/>
      <c r="Q140" s="29"/>
      <c r="R140" s="29"/>
      <c r="S140" s="8">
        <v>2</v>
      </c>
      <c r="T140" s="29"/>
      <c r="U140" s="51"/>
      <c r="V140" s="51">
        <f t="shared" si="13"/>
        <v>2</v>
      </c>
      <c r="W140" s="68">
        <v>204.37</v>
      </c>
      <c r="X140" s="68">
        <f t="shared" si="12"/>
        <v>408.74</v>
      </c>
      <c r="Y140" s="80"/>
    </row>
    <row r="141" spans="1:25" s="16" customFormat="1" ht="39.75" customHeight="1" x14ac:dyDescent="0.25">
      <c r="A141" s="76"/>
      <c r="B141" s="11">
        <v>138</v>
      </c>
      <c r="C141" s="3" t="s">
        <v>287</v>
      </c>
      <c r="D141" s="51" t="s">
        <v>179</v>
      </c>
      <c r="E141" s="19" t="s">
        <v>286</v>
      </c>
      <c r="F141" s="7" t="s">
        <v>372</v>
      </c>
      <c r="G141" s="7" t="s">
        <v>421</v>
      </c>
      <c r="H141" s="8" t="s">
        <v>279</v>
      </c>
      <c r="I141" s="29"/>
      <c r="J141" s="29"/>
      <c r="K141" s="29"/>
      <c r="L141" s="29"/>
      <c r="M141" s="51"/>
      <c r="N141" s="29"/>
      <c r="O141" s="29"/>
      <c r="P141" s="29"/>
      <c r="Q141" s="29"/>
      <c r="R141" s="29"/>
      <c r="S141" s="8">
        <v>21</v>
      </c>
      <c r="T141" s="29"/>
      <c r="U141" s="51"/>
      <c r="V141" s="51">
        <f t="shared" si="13"/>
        <v>21</v>
      </c>
      <c r="W141" s="68">
        <v>119.47</v>
      </c>
      <c r="X141" s="68">
        <f t="shared" si="12"/>
        <v>2508.87</v>
      </c>
      <c r="Y141" s="80"/>
    </row>
    <row r="142" spans="1:25" s="16" customFormat="1" ht="90" x14ac:dyDescent="0.25">
      <c r="A142" s="76"/>
      <c r="B142" s="11">
        <v>139</v>
      </c>
      <c r="C142" s="3" t="s">
        <v>373</v>
      </c>
      <c r="D142" s="51" t="s">
        <v>172</v>
      </c>
      <c r="E142" s="19" t="s">
        <v>277</v>
      </c>
      <c r="F142" s="7" t="s">
        <v>366</v>
      </c>
      <c r="G142" s="7" t="s">
        <v>439</v>
      </c>
      <c r="H142" s="8" t="s">
        <v>278</v>
      </c>
      <c r="I142" s="29"/>
      <c r="J142" s="29"/>
      <c r="K142" s="29"/>
      <c r="L142" s="29"/>
      <c r="M142" s="51"/>
      <c r="N142" s="29"/>
      <c r="O142" s="29"/>
      <c r="P142" s="29"/>
      <c r="Q142" s="29"/>
      <c r="R142" s="29"/>
      <c r="S142" s="8">
        <v>21</v>
      </c>
      <c r="T142" s="29"/>
      <c r="U142" s="51"/>
      <c r="V142" s="51">
        <f t="shared" si="13"/>
        <v>21</v>
      </c>
      <c r="W142" s="68">
        <v>42.23</v>
      </c>
      <c r="X142" s="68">
        <f t="shared" si="12"/>
        <v>886.82999999999993</v>
      </c>
      <c r="Y142" s="80"/>
    </row>
    <row r="143" spans="1:25" s="16" customFormat="1" ht="39.75" customHeight="1" x14ac:dyDescent="0.25">
      <c r="A143" s="76"/>
      <c r="B143" s="11">
        <v>140</v>
      </c>
      <c r="C143" s="3" t="s">
        <v>288</v>
      </c>
      <c r="D143" s="51" t="s">
        <v>172</v>
      </c>
      <c r="E143" s="19" t="s">
        <v>286</v>
      </c>
      <c r="F143" s="7" t="s">
        <v>374</v>
      </c>
      <c r="G143" s="7" t="s">
        <v>440</v>
      </c>
      <c r="H143" s="8" t="s">
        <v>279</v>
      </c>
      <c r="I143" s="29"/>
      <c r="J143" s="29"/>
      <c r="K143" s="29"/>
      <c r="L143" s="29"/>
      <c r="M143" s="51"/>
      <c r="N143" s="29"/>
      <c r="O143" s="29"/>
      <c r="P143" s="29"/>
      <c r="Q143" s="29"/>
      <c r="R143" s="29"/>
      <c r="S143" s="8">
        <v>21</v>
      </c>
      <c r="T143" s="29"/>
      <c r="U143" s="51"/>
      <c r="V143" s="51">
        <f t="shared" si="13"/>
        <v>21</v>
      </c>
      <c r="W143" s="68">
        <v>20.39</v>
      </c>
      <c r="X143" s="68">
        <f t="shared" si="12"/>
        <v>428.19</v>
      </c>
      <c r="Y143" s="80"/>
    </row>
    <row r="144" spans="1:25" s="16" customFormat="1" ht="39.75" customHeight="1" x14ac:dyDescent="0.25">
      <c r="A144" s="76"/>
      <c r="B144" s="11">
        <v>141</v>
      </c>
      <c r="C144" s="3" t="s">
        <v>289</v>
      </c>
      <c r="D144" s="51" t="s">
        <v>172</v>
      </c>
      <c r="E144" s="19" t="s">
        <v>286</v>
      </c>
      <c r="F144" s="7" t="s">
        <v>376</v>
      </c>
      <c r="G144" s="7" t="s">
        <v>441</v>
      </c>
      <c r="H144" s="8" t="s">
        <v>279</v>
      </c>
      <c r="I144" s="29"/>
      <c r="J144" s="29"/>
      <c r="K144" s="29"/>
      <c r="L144" s="29"/>
      <c r="M144" s="51"/>
      <c r="N144" s="29"/>
      <c r="O144" s="29"/>
      <c r="P144" s="29"/>
      <c r="Q144" s="29"/>
      <c r="R144" s="29"/>
      <c r="S144" s="8">
        <v>21</v>
      </c>
      <c r="T144" s="29"/>
      <c r="U144" s="51"/>
      <c r="V144" s="51">
        <f t="shared" si="13"/>
        <v>21</v>
      </c>
      <c r="W144" s="68">
        <v>23.65</v>
      </c>
      <c r="X144" s="68">
        <f t="shared" si="12"/>
        <v>496.65</v>
      </c>
      <c r="Y144" s="80"/>
    </row>
    <row r="145" spans="1:25" s="16" customFormat="1" ht="39.75" customHeight="1" x14ac:dyDescent="0.25">
      <c r="A145" s="76"/>
      <c r="B145" s="11">
        <v>142</v>
      </c>
      <c r="C145" s="3" t="s">
        <v>290</v>
      </c>
      <c r="D145" s="51" t="s">
        <v>172</v>
      </c>
      <c r="E145" s="19" t="s">
        <v>286</v>
      </c>
      <c r="F145" s="7" t="s">
        <v>375</v>
      </c>
      <c r="G145" s="7" t="s">
        <v>442</v>
      </c>
      <c r="H145" s="8" t="s">
        <v>279</v>
      </c>
      <c r="I145" s="29"/>
      <c r="J145" s="29"/>
      <c r="K145" s="29"/>
      <c r="L145" s="29"/>
      <c r="M145" s="51"/>
      <c r="N145" s="29"/>
      <c r="O145" s="29"/>
      <c r="P145" s="29"/>
      <c r="Q145" s="29"/>
      <c r="R145" s="29"/>
      <c r="S145" s="8">
        <v>21</v>
      </c>
      <c r="T145" s="29"/>
      <c r="U145" s="51"/>
      <c r="V145" s="51">
        <f t="shared" si="13"/>
        <v>21</v>
      </c>
      <c r="W145" s="68">
        <v>23.5</v>
      </c>
      <c r="X145" s="68">
        <f t="shared" si="12"/>
        <v>493.5</v>
      </c>
      <c r="Y145" s="80"/>
    </row>
    <row r="146" spans="1:25" s="16" customFormat="1" ht="39.75" customHeight="1" x14ac:dyDescent="0.25">
      <c r="A146" s="76"/>
      <c r="B146" s="11">
        <v>143</v>
      </c>
      <c r="C146" s="3" t="s">
        <v>291</v>
      </c>
      <c r="D146" s="51" t="s">
        <v>172</v>
      </c>
      <c r="E146" s="19" t="s">
        <v>68</v>
      </c>
      <c r="F146" s="7" t="s">
        <v>377</v>
      </c>
      <c r="G146" s="7" t="s">
        <v>377</v>
      </c>
      <c r="H146" s="8" t="s">
        <v>36</v>
      </c>
      <c r="I146" s="29"/>
      <c r="J146" s="29"/>
      <c r="K146" s="29"/>
      <c r="L146" s="29"/>
      <c r="M146" s="51"/>
      <c r="N146" s="29"/>
      <c r="O146" s="29"/>
      <c r="P146" s="29"/>
      <c r="Q146" s="29"/>
      <c r="R146" s="29"/>
      <c r="S146" s="8">
        <v>42</v>
      </c>
      <c r="T146" s="29"/>
      <c r="U146" s="51"/>
      <c r="V146" s="51">
        <f t="shared" si="13"/>
        <v>42</v>
      </c>
      <c r="W146" s="68">
        <v>5.53</v>
      </c>
      <c r="X146" s="68">
        <f t="shared" si="12"/>
        <v>232.26000000000002</v>
      </c>
      <c r="Y146" s="80"/>
    </row>
    <row r="147" spans="1:25" s="16" customFormat="1" ht="44.25" customHeight="1" x14ac:dyDescent="0.25">
      <c r="A147" s="76"/>
      <c r="B147" s="11">
        <v>144</v>
      </c>
      <c r="C147" s="3" t="s">
        <v>292</v>
      </c>
      <c r="D147" s="51" t="s">
        <v>172</v>
      </c>
      <c r="E147" s="19" t="s">
        <v>68</v>
      </c>
      <c r="F147" s="7" t="s">
        <v>377</v>
      </c>
      <c r="G147" s="7" t="s">
        <v>377</v>
      </c>
      <c r="H147" s="8" t="s">
        <v>36</v>
      </c>
      <c r="I147" s="29"/>
      <c r="J147" s="29"/>
      <c r="K147" s="29"/>
      <c r="L147" s="29"/>
      <c r="M147" s="51"/>
      <c r="N147" s="29"/>
      <c r="O147" s="29"/>
      <c r="P147" s="29"/>
      <c r="Q147" s="29"/>
      <c r="R147" s="29"/>
      <c r="S147" s="8">
        <v>21</v>
      </c>
      <c r="T147" s="29"/>
      <c r="U147" s="51"/>
      <c r="V147" s="51">
        <f t="shared" si="13"/>
        <v>21</v>
      </c>
      <c r="W147" s="68">
        <v>7.93</v>
      </c>
      <c r="X147" s="68">
        <f t="shared" si="12"/>
        <v>166.53</v>
      </c>
      <c r="Y147" s="81"/>
    </row>
    <row r="148" spans="1:25" s="16" customFormat="1" ht="225.75" customHeight="1" x14ac:dyDescent="0.25">
      <c r="A148" s="77">
        <v>16</v>
      </c>
      <c r="B148" s="30">
        <v>145</v>
      </c>
      <c r="C148" s="37" t="s">
        <v>293</v>
      </c>
      <c r="D148" s="35" t="s">
        <v>172</v>
      </c>
      <c r="E148" s="38" t="s">
        <v>296</v>
      </c>
      <c r="F148" s="39" t="s">
        <v>378</v>
      </c>
      <c r="G148" s="39" t="s">
        <v>456</v>
      </c>
      <c r="H148" s="32" t="s">
        <v>32</v>
      </c>
      <c r="I148" s="41"/>
      <c r="J148" s="41"/>
      <c r="K148" s="41"/>
      <c r="L148" s="41"/>
      <c r="M148" s="35"/>
      <c r="N148" s="41"/>
      <c r="O148" s="41"/>
      <c r="P148" s="41"/>
      <c r="Q148" s="41"/>
      <c r="R148" s="35">
        <v>3</v>
      </c>
      <c r="S148" s="41"/>
      <c r="T148" s="41"/>
      <c r="U148" s="35"/>
      <c r="V148" s="35">
        <f t="shared" si="13"/>
        <v>3</v>
      </c>
      <c r="W148" s="69">
        <v>229.58</v>
      </c>
      <c r="X148" s="69">
        <f t="shared" si="12"/>
        <v>688.74</v>
      </c>
      <c r="Y148" s="82">
        <f>SUM(X148:X149)</f>
        <v>1168.8399999999999</v>
      </c>
    </row>
    <row r="149" spans="1:25" s="16" customFormat="1" ht="159.75" customHeight="1" x14ac:dyDescent="0.25">
      <c r="A149" s="77"/>
      <c r="B149" s="30">
        <v>146</v>
      </c>
      <c r="C149" s="37" t="s">
        <v>294</v>
      </c>
      <c r="D149" s="35" t="s">
        <v>133</v>
      </c>
      <c r="E149" s="38" t="s">
        <v>48</v>
      </c>
      <c r="F149" s="39" t="s">
        <v>379</v>
      </c>
      <c r="G149" s="39" t="s">
        <v>457</v>
      </c>
      <c r="H149" s="32" t="s">
        <v>297</v>
      </c>
      <c r="I149" s="41"/>
      <c r="J149" s="41"/>
      <c r="K149" s="41"/>
      <c r="L149" s="41"/>
      <c r="M149" s="35"/>
      <c r="N149" s="41"/>
      <c r="O149" s="41"/>
      <c r="P149" s="41"/>
      <c r="Q149" s="41"/>
      <c r="R149" s="35">
        <v>5</v>
      </c>
      <c r="S149" s="41"/>
      <c r="T149" s="41"/>
      <c r="U149" s="35"/>
      <c r="V149" s="35">
        <f t="shared" si="13"/>
        <v>5</v>
      </c>
      <c r="W149" s="69">
        <v>96.02</v>
      </c>
      <c r="X149" s="69">
        <f t="shared" si="12"/>
        <v>480.09999999999997</v>
      </c>
      <c r="Y149" s="84"/>
    </row>
    <row r="150" spans="1:25" s="16" customFormat="1" ht="60" x14ac:dyDescent="0.25">
      <c r="A150" s="76">
        <v>17</v>
      </c>
      <c r="B150" s="11">
        <v>147</v>
      </c>
      <c r="C150" s="50" t="s">
        <v>314</v>
      </c>
      <c r="D150" s="51" t="s">
        <v>19</v>
      </c>
      <c r="E150" s="19" t="s">
        <v>48</v>
      </c>
      <c r="F150" s="21" t="s">
        <v>380</v>
      </c>
      <c r="G150" s="7" t="s">
        <v>443</v>
      </c>
      <c r="H150" s="8" t="s">
        <v>32</v>
      </c>
      <c r="I150" s="29"/>
      <c r="J150" s="29"/>
      <c r="K150" s="29"/>
      <c r="L150" s="29"/>
      <c r="M150" s="51"/>
      <c r="N150" s="51">
        <v>5</v>
      </c>
      <c r="O150" s="29"/>
      <c r="P150" s="29"/>
      <c r="Q150" s="29"/>
      <c r="R150" s="29"/>
      <c r="S150" s="29"/>
      <c r="T150" s="29"/>
      <c r="U150" s="51"/>
      <c r="V150" s="51">
        <f t="shared" si="13"/>
        <v>5</v>
      </c>
      <c r="W150" s="68">
        <v>1298.31</v>
      </c>
      <c r="X150" s="68">
        <f t="shared" si="12"/>
        <v>6491.5499999999993</v>
      </c>
      <c r="Y150" s="79">
        <f>SUM(X150:X152)</f>
        <v>28847.399999999998</v>
      </c>
    </row>
    <row r="151" spans="1:25" s="16" customFormat="1" ht="60" x14ac:dyDescent="0.25">
      <c r="A151" s="76"/>
      <c r="B151" s="11">
        <v>148</v>
      </c>
      <c r="C151" s="50" t="s">
        <v>315</v>
      </c>
      <c r="D151" s="51" t="s">
        <v>19</v>
      </c>
      <c r="E151" s="19" t="s">
        <v>48</v>
      </c>
      <c r="F151" s="21" t="s">
        <v>380</v>
      </c>
      <c r="G151" s="7" t="s">
        <v>444</v>
      </c>
      <c r="H151" s="8" t="s">
        <v>458</v>
      </c>
      <c r="I151" s="29"/>
      <c r="J151" s="29"/>
      <c r="K151" s="29"/>
      <c r="L151" s="29"/>
      <c r="M151" s="51"/>
      <c r="N151" s="51">
        <v>5</v>
      </c>
      <c r="O151" s="29"/>
      <c r="P151" s="29"/>
      <c r="Q151" s="29"/>
      <c r="R151" s="29"/>
      <c r="S151" s="29"/>
      <c r="T151" s="29"/>
      <c r="U151" s="51"/>
      <c r="V151" s="51">
        <f t="shared" si="13"/>
        <v>5</v>
      </c>
      <c r="W151" s="68">
        <v>1073.81</v>
      </c>
      <c r="X151" s="68">
        <f t="shared" si="12"/>
        <v>5369.0499999999993</v>
      </c>
      <c r="Y151" s="80"/>
    </row>
    <row r="152" spans="1:25" s="16" customFormat="1" ht="60" x14ac:dyDescent="0.25">
      <c r="A152" s="76"/>
      <c r="B152" s="11">
        <v>149</v>
      </c>
      <c r="C152" s="50" t="s">
        <v>316</v>
      </c>
      <c r="D152" s="51" t="s">
        <v>19</v>
      </c>
      <c r="E152" s="19" t="s">
        <v>48</v>
      </c>
      <c r="F152" s="21" t="s">
        <v>380</v>
      </c>
      <c r="G152" s="7" t="s">
        <v>459</v>
      </c>
      <c r="H152" s="8" t="s">
        <v>32</v>
      </c>
      <c r="I152" s="29"/>
      <c r="J152" s="29"/>
      <c r="K152" s="29"/>
      <c r="L152" s="29"/>
      <c r="M152" s="51"/>
      <c r="N152" s="51">
        <v>40</v>
      </c>
      <c r="O152" s="29"/>
      <c r="P152" s="29"/>
      <c r="Q152" s="29"/>
      <c r="R152" s="29"/>
      <c r="S152" s="29"/>
      <c r="T152" s="29"/>
      <c r="U152" s="51"/>
      <c r="V152" s="51">
        <f t="shared" si="13"/>
        <v>40</v>
      </c>
      <c r="W152" s="68">
        <v>424.67</v>
      </c>
      <c r="X152" s="68">
        <f t="shared" si="12"/>
        <v>16986.8</v>
      </c>
      <c r="Y152" s="81"/>
    </row>
    <row r="153" spans="1:25" s="16" customFormat="1" ht="75.75" customHeight="1" x14ac:dyDescent="0.25">
      <c r="A153" s="77">
        <v>18</v>
      </c>
      <c r="B153" s="30">
        <v>150</v>
      </c>
      <c r="C153" s="42" t="s">
        <v>319</v>
      </c>
      <c r="D153" s="35" t="s">
        <v>133</v>
      </c>
      <c r="E153" s="38" t="s">
        <v>435</v>
      </c>
      <c r="F153" s="40" t="s">
        <v>381</v>
      </c>
      <c r="G153" s="39" t="s">
        <v>452</v>
      </c>
      <c r="H153" s="32" t="s">
        <v>34</v>
      </c>
      <c r="I153" s="41"/>
      <c r="J153" s="41"/>
      <c r="K153" s="41"/>
      <c r="L153" s="41"/>
      <c r="M153" s="35"/>
      <c r="N153" s="35">
        <v>15</v>
      </c>
      <c r="O153" s="41"/>
      <c r="P153" s="41"/>
      <c r="Q153" s="41"/>
      <c r="R153" s="41"/>
      <c r="S153" s="41"/>
      <c r="T153" s="41"/>
      <c r="U153" s="35"/>
      <c r="V153" s="35">
        <f t="shared" si="13"/>
        <v>15</v>
      </c>
      <c r="W153" s="69">
        <v>30.6</v>
      </c>
      <c r="X153" s="69">
        <f t="shared" si="12"/>
        <v>459</v>
      </c>
      <c r="Y153" s="82">
        <f>SUM(X153:X163)</f>
        <v>17595</v>
      </c>
    </row>
    <row r="154" spans="1:25" s="16" customFormat="1" ht="87" customHeight="1" x14ac:dyDescent="0.25">
      <c r="A154" s="77"/>
      <c r="B154" s="30">
        <v>151</v>
      </c>
      <c r="C154" s="42" t="s">
        <v>321</v>
      </c>
      <c r="D154" s="35" t="s">
        <v>19</v>
      </c>
      <c r="E154" s="38" t="s">
        <v>460</v>
      </c>
      <c r="F154" s="40" t="s">
        <v>381</v>
      </c>
      <c r="G154" s="39" t="s">
        <v>445</v>
      </c>
      <c r="H154" s="32" t="s">
        <v>32</v>
      </c>
      <c r="I154" s="41"/>
      <c r="J154" s="41"/>
      <c r="K154" s="41"/>
      <c r="L154" s="41"/>
      <c r="M154" s="35"/>
      <c r="N154" s="35">
        <v>60</v>
      </c>
      <c r="O154" s="41"/>
      <c r="P154" s="41"/>
      <c r="Q154" s="41"/>
      <c r="R154" s="41"/>
      <c r="S154" s="41"/>
      <c r="T154" s="41"/>
      <c r="U154" s="35"/>
      <c r="V154" s="35">
        <f t="shared" si="13"/>
        <v>60</v>
      </c>
      <c r="W154" s="69">
        <v>14.23</v>
      </c>
      <c r="X154" s="69">
        <f t="shared" si="12"/>
        <v>853.80000000000007</v>
      </c>
      <c r="Y154" s="83"/>
    </row>
    <row r="155" spans="1:25" s="16" customFormat="1" ht="60" x14ac:dyDescent="0.25">
      <c r="A155" s="77"/>
      <c r="B155" s="30">
        <v>152</v>
      </c>
      <c r="C155" s="42" t="s">
        <v>322</v>
      </c>
      <c r="D155" s="35" t="s">
        <v>19</v>
      </c>
      <c r="E155" s="38" t="s">
        <v>48</v>
      </c>
      <c r="F155" s="40" t="s">
        <v>381</v>
      </c>
      <c r="G155" s="39" t="s">
        <v>423</v>
      </c>
      <c r="H155" s="32" t="s">
        <v>32</v>
      </c>
      <c r="I155" s="41"/>
      <c r="J155" s="41"/>
      <c r="K155" s="41"/>
      <c r="L155" s="41"/>
      <c r="M155" s="35"/>
      <c r="N155" s="35">
        <v>60</v>
      </c>
      <c r="O155" s="41"/>
      <c r="P155" s="41"/>
      <c r="Q155" s="41"/>
      <c r="R155" s="41"/>
      <c r="S155" s="41"/>
      <c r="T155" s="41"/>
      <c r="U155" s="35"/>
      <c r="V155" s="35">
        <f t="shared" si="13"/>
        <v>60</v>
      </c>
      <c r="W155" s="69">
        <v>4.05</v>
      </c>
      <c r="X155" s="69">
        <f t="shared" si="12"/>
        <v>243</v>
      </c>
      <c r="Y155" s="83"/>
    </row>
    <row r="156" spans="1:25" s="16" customFormat="1" ht="60" x14ac:dyDescent="0.25">
      <c r="A156" s="77"/>
      <c r="B156" s="30">
        <v>153</v>
      </c>
      <c r="C156" s="42" t="s">
        <v>323</v>
      </c>
      <c r="D156" s="35" t="s">
        <v>19</v>
      </c>
      <c r="E156" s="38" t="s">
        <v>48</v>
      </c>
      <c r="F156" s="40" t="s">
        <v>381</v>
      </c>
      <c r="G156" s="39" t="s">
        <v>423</v>
      </c>
      <c r="H156" s="32" t="s">
        <v>32</v>
      </c>
      <c r="I156" s="41"/>
      <c r="J156" s="41"/>
      <c r="K156" s="41"/>
      <c r="L156" s="41"/>
      <c r="M156" s="35"/>
      <c r="N156" s="35">
        <v>60</v>
      </c>
      <c r="O156" s="41"/>
      <c r="P156" s="41"/>
      <c r="Q156" s="41"/>
      <c r="R156" s="41"/>
      <c r="S156" s="41"/>
      <c r="T156" s="41"/>
      <c r="U156" s="35"/>
      <c r="V156" s="35">
        <f t="shared" si="13"/>
        <v>60</v>
      </c>
      <c r="W156" s="69">
        <v>3.9</v>
      </c>
      <c r="X156" s="69">
        <f t="shared" si="12"/>
        <v>234</v>
      </c>
      <c r="Y156" s="83"/>
    </row>
    <row r="157" spans="1:25" s="16" customFormat="1" ht="60" x14ac:dyDescent="0.25">
      <c r="A157" s="77"/>
      <c r="B157" s="30">
        <v>154</v>
      </c>
      <c r="C157" s="42" t="s">
        <v>324</v>
      </c>
      <c r="D157" s="35" t="s">
        <v>19</v>
      </c>
      <c r="E157" s="38" t="s">
        <v>48</v>
      </c>
      <c r="F157" s="40" t="s">
        <v>381</v>
      </c>
      <c r="G157" s="39" t="s">
        <v>425</v>
      </c>
      <c r="H157" s="32" t="s">
        <v>32</v>
      </c>
      <c r="I157" s="41"/>
      <c r="J157" s="41"/>
      <c r="K157" s="41"/>
      <c r="L157" s="41"/>
      <c r="M157" s="35"/>
      <c r="N157" s="35">
        <v>60</v>
      </c>
      <c r="O157" s="41"/>
      <c r="P157" s="41"/>
      <c r="Q157" s="41"/>
      <c r="R157" s="41"/>
      <c r="S157" s="41"/>
      <c r="T157" s="41"/>
      <c r="U157" s="35"/>
      <c r="V157" s="35">
        <f t="shared" si="13"/>
        <v>60</v>
      </c>
      <c r="W157" s="69">
        <v>3.27</v>
      </c>
      <c r="X157" s="69">
        <f t="shared" si="12"/>
        <v>196.2</v>
      </c>
      <c r="Y157" s="83"/>
    </row>
    <row r="158" spans="1:25" s="16" customFormat="1" ht="60" x14ac:dyDescent="0.25">
      <c r="A158" s="77"/>
      <c r="B158" s="30">
        <v>155</v>
      </c>
      <c r="C158" s="42" t="s">
        <v>325</v>
      </c>
      <c r="D158" s="35" t="s">
        <v>19</v>
      </c>
      <c r="E158" s="38" t="s">
        <v>48</v>
      </c>
      <c r="F158" s="40" t="s">
        <v>381</v>
      </c>
      <c r="G158" s="39" t="s">
        <v>424</v>
      </c>
      <c r="H158" s="32" t="s">
        <v>32</v>
      </c>
      <c r="I158" s="41"/>
      <c r="J158" s="41"/>
      <c r="K158" s="41"/>
      <c r="L158" s="41"/>
      <c r="M158" s="35"/>
      <c r="N158" s="35">
        <v>60</v>
      </c>
      <c r="O158" s="41"/>
      <c r="P158" s="41"/>
      <c r="Q158" s="41"/>
      <c r="R158" s="41"/>
      <c r="S158" s="41"/>
      <c r="T158" s="41"/>
      <c r="U158" s="35"/>
      <c r="V158" s="35">
        <f t="shared" si="13"/>
        <v>60</v>
      </c>
      <c r="W158" s="69">
        <v>4.12</v>
      </c>
      <c r="X158" s="69">
        <f t="shared" si="12"/>
        <v>247.20000000000002</v>
      </c>
      <c r="Y158" s="83"/>
    </row>
    <row r="159" spans="1:25" s="16" customFormat="1" ht="60" x14ac:dyDescent="0.25">
      <c r="A159" s="77"/>
      <c r="B159" s="30">
        <v>156</v>
      </c>
      <c r="C159" s="42" t="s">
        <v>326</v>
      </c>
      <c r="D159" s="35" t="s">
        <v>19</v>
      </c>
      <c r="E159" s="38" t="s">
        <v>48</v>
      </c>
      <c r="F159" s="40" t="s">
        <v>381</v>
      </c>
      <c r="G159" s="39" t="s">
        <v>424</v>
      </c>
      <c r="H159" s="32" t="s">
        <v>32</v>
      </c>
      <c r="I159" s="41"/>
      <c r="J159" s="41"/>
      <c r="K159" s="41"/>
      <c r="L159" s="41"/>
      <c r="M159" s="35"/>
      <c r="N159" s="35">
        <v>60</v>
      </c>
      <c r="O159" s="41"/>
      <c r="P159" s="41"/>
      <c r="Q159" s="41"/>
      <c r="R159" s="41"/>
      <c r="S159" s="41"/>
      <c r="T159" s="41"/>
      <c r="U159" s="35"/>
      <c r="V159" s="35">
        <f t="shared" si="13"/>
        <v>60</v>
      </c>
      <c r="W159" s="69">
        <v>5.89</v>
      </c>
      <c r="X159" s="69">
        <f t="shared" si="12"/>
        <v>353.4</v>
      </c>
      <c r="Y159" s="83"/>
    </row>
    <row r="160" spans="1:25" s="16" customFormat="1" ht="60" x14ac:dyDescent="0.25">
      <c r="A160" s="77"/>
      <c r="B160" s="30">
        <v>157</v>
      </c>
      <c r="C160" s="42" t="s">
        <v>327</v>
      </c>
      <c r="D160" s="35" t="s">
        <v>19</v>
      </c>
      <c r="E160" s="38" t="s">
        <v>48</v>
      </c>
      <c r="F160" s="40" t="s">
        <v>381</v>
      </c>
      <c r="G160" s="39" t="s">
        <v>425</v>
      </c>
      <c r="H160" s="32" t="s">
        <v>32</v>
      </c>
      <c r="I160" s="41"/>
      <c r="J160" s="41"/>
      <c r="K160" s="41"/>
      <c r="L160" s="41"/>
      <c r="M160" s="35"/>
      <c r="N160" s="35">
        <v>40</v>
      </c>
      <c r="O160" s="41"/>
      <c r="P160" s="41"/>
      <c r="Q160" s="41"/>
      <c r="R160" s="41"/>
      <c r="S160" s="41"/>
      <c r="T160" s="41"/>
      <c r="U160" s="35"/>
      <c r="V160" s="35">
        <f t="shared" si="13"/>
        <v>40</v>
      </c>
      <c r="W160" s="69">
        <v>3.9</v>
      </c>
      <c r="X160" s="69">
        <f t="shared" si="12"/>
        <v>156</v>
      </c>
      <c r="Y160" s="83"/>
    </row>
    <row r="161" spans="1:25" s="16" customFormat="1" ht="51.75" customHeight="1" x14ac:dyDescent="0.25">
      <c r="A161" s="77"/>
      <c r="B161" s="30">
        <v>158</v>
      </c>
      <c r="C161" s="42" t="s">
        <v>328</v>
      </c>
      <c r="D161" s="35" t="s">
        <v>19</v>
      </c>
      <c r="E161" s="38" t="s">
        <v>461</v>
      </c>
      <c r="F161" s="40" t="s">
        <v>381</v>
      </c>
      <c r="G161" s="39" t="s">
        <v>422</v>
      </c>
      <c r="H161" s="32" t="s">
        <v>278</v>
      </c>
      <c r="I161" s="41"/>
      <c r="J161" s="41"/>
      <c r="K161" s="41"/>
      <c r="L161" s="41"/>
      <c r="M161" s="35"/>
      <c r="N161" s="35">
        <v>30</v>
      </c>
      <c r="O161" s="41"/>
      <c r="P161" s="41"/>
      <c r="Q161" s="41"/>
      <c r="R161" s="41"/>
      <c r="S161" s="41"/>
      <c r="T161" s="41"/>
      <c r="U161" s="35"/>
      <c r="V161" s="35">
        <f t="shared" si="13"/>
        <v>30</v>
      </c>
      <c r="W161" s="69">
        <v>157.9</v>
      </c>
      <c r="X161" s="69">
        <f t="shared" si="12"/>
        <v>4737</v>
      </c>
      <c r="Y161" s="83"/>
    </row>
    <row r="162" spans="1:25" s="16" customFormat="1" ht="54.95" customHeight="1" x14ac:dyDescent="0.25">
      <c r="A162" s="77"/>
      <c r="B162" s="30">
        <v>159</v>
      </c>
      <c r="C162" s="42" t="s">
        <v>329</v>
      </c>
      <c r="D162" s="35" t="s">
        <v>19</v>
      </c>
      <c r="E162" s="38" t="s">
        <v>462</v>
      </c>
      <c r="F162" s="40" t="s">
        <v>381</v>
      </c>
      <c r="G162" s="39" t="s">
        <v>463</v>
      </c>
      <c r="H162" s="32" t="s">
        <v>278</v>
      </c>
      <c r="I162" s="41"/>
      <c r="J162" s="41"/>
      <c r="K162" s="41"/>
      <c r="L162" s="41"/>
      <c r="M162" s="35"/>
      <c r="N162" s="35">
        <v>30</v>
      </c>
      <c r="O162" s="41"/>
      <c r="P162" s="41"/>
      <c r="Q162" s="41"/>
      <c r="R162" s="41"/>
      <c r="S162" s="41"/>
      <c r="T162" s="41"/>
      <c r="U162" s="35"/>
      <c r="V162" s="35">
        <f t="shared" si="13"/>
        <v>30</v>
      </c>
      <c r="W162" s="69">
        <v>102.99</v>
      </c>
      <c r="X162" s="69">
        <f t="shared" si="12"/>
        <v>3089.7</v>
      </c>
      <c r="Y162" s="83"/>
    </row>
    <row r="163" spans="1:25" s="16" customFormat="1" ht="108.75" customHeight="1" x14ac:dyDescent="0.25">
      <c r="A163" s="77"/>
      <c r="B163" s="30">
        <v>160</v>
      </c>
      <c r="C163" s="42" t="s">
        <v>330</v>
      </c>
      <c r="D163" s="35" t="s">
        <v>27</v>
      </c>
      <c r="E163" s="38" t="s">
        <v>48</v>
      </c>
      <c r="F163" s="40" t="s">
        <v>381</v>
      </c>
      <c r="G163" s="39" t="s">
        <v>446</v>
      </c>
      <c r="H163" s="32" t="s">
        <v>32</v>
      </c>
      <c r="I163" s="41"/>
      <c r="J163" s="41"/>
      <c r="K163" s="41"/>
      <c r="L163" s="41"/>
      <c r="M163" s="35"/>
      <c r="N163" s="35">
        <v>5</v>
      </c>
      <c r="O163" s="41"/>
      <c r="P163" s="41"/>
      <c r="Q163" s="41"/>
      <c r="R163" s="41"/>
      <c r="S163" s="41"/>
      <c r="T163" s="41"/>
      <c r="U163" s="35"/>
      <c r="V163" s="35">
        <f t="shared" si="13"/>
        <v>5</v>
      </c>
      <c r="W163" s="69">
        <v>1405.14</v>
      </c>
      <c r="X163" s="69">
        <f t="shared" si="12"/>
        <v>7025.7000000000007</v>
      </c>
      <c r="Y163" s="84"/>
    </row>
    <row r="164" spans="1:25" x14ac:dyDescent="0.4">
      <c r="A164" s="66"/>
      <c r="B164" s="4"/>
      <c r="C164" s="4"/>
      <c r="D164" s="26"/>
      <c r="E164" s="26"/>
      <c r="F164" s="26"/>
      <c r="G164" s="67"/>
      <c r="H164" s="26"/>
      <c r="I164" s="27"/>
      <c r="J164" s="27"/>
      <c r="K164" s="27"/>
      <c r="L164" s="27"/>
      <c r="M164" s="27"/>
      <c r="N164" s="27"/>
      <c r="O164" s="27"/>
      <c r="P164" s="27"/>
      <c r="Q164" s="27"/>
      <c r="R164" s="27"/>
      <c r="S164" s="27"/>
      <c r="T164" s="27"/>
      <c r="U164" s="27"/>
      <c r="V164" s="27"/>
      <c r="W164" s="72"/>
      <c r="X164" s="74" t="s">
        <v>464</v>
      </c>
      <c r="Y164" s="75">
        <f>SUM(Y4:Y163)</f>
        <v>457202.27000000014</v>
      </c>
    </row>
  </sheetData>
  <autoFilter ref="B2:Y163" xr:uid="{00000000-0001-0000-0000-000000000000}"/>
  <mergeCells count="42">
    <mergeCell ref="Y129:Y147"/>
    <mergeCell ref="Y148:Y149"/>
    <mergeCell ref="Y150:Y152"/>
    <mergeCell ref="Y153:Y163"/>
    <mergeCell ref="Y83:Y97"/>
    <mergeCell ref="Y98:Y99"/>
    <mergeCell ref="Y101:Y112"/>
    <mergeCell ref="Y113:Y119"/>
    <mergeCell ref="Y120:Y128"/>
    <mergeCell ref="Y27:Y30"/>
    <mergeCell ref="Y31:Y56"/>
    <mergeCell ref="Y57:Y73"/>
    <mergeCell ref="Y74:Y76"/>
    <mergeCell ref="Y77:Y82"/>
    <mergeCell ref="A1:Y1"/>
    <mergeCell ref="A2:A3"/>
    <mergeCell ref="B2:B3"/>
    <mergeCell ref="C2:C3"/>
    <mergeCell ref="V2:V3"/>
    <mergeCell ref="Y2:Y3"/>
    <mergeCell ref="W2:W3"/>
    <mergeCell ref="X2:X3"/>
    <mergeCell ref="A4:A16"/>
    <mergeCell ref="A17:A22"/>
    <mergeCell ref="Y4:Y16"/>
    <mergeCell ref="Y17:Y22"/>
    <mergeCell ref="A23:A26"/>
    <mergeCell ref="Y23:Y26"/>
    <mergeCell ref="A27:A30"/>
    <mergeCell ref="A31:A56"/>
    <mergeCell ref="A57:A73"/>
    <mergeCell ref="A74:A76"/>
    <mergeCell ref="A77:A82"/>
    <mergeCell ref="A129:A147"/>
    <mergeCell ref="A148:A149"/>
    <mergeCell ref="A150:A152"/>
    <mergeCell ref="A153:A163"/>
    <mergeCell ref="A83:A97"/>
    <mergeCell ref="A98:A99"/>
    <mergeCell ref="A101:A112"/>
    <mergeCell ref="A113:A119"/>
    <mergeCell ref="A120:A128"/>
  </mergeCells>
  <conditionalFormatting sqref="C8 C132:C134 C86 C114">
    <cfRule type="duplicateValues" dxfId="12" priority="17"/>
  </conditionalFormatting>
  <conditionalFormatting sqref="C10:C12">
    <cfRule type="duplicateValues" dxfId="11" priority="10"/>
  </conditionalFormatting>
  <conditionalFormatting sqref="C65">
    <cfRule type="duplicateValues" dxfId="10" priority="7"/>
  </conditionalFormatting>
  <conditionalFormatting sqref="C90">
    <cfRule type="duplicateValues" dxfId="9" priority="6"/>
  </conditionalFormatting>
  <conditionalFormatting sqref="C125 C135:C138">
    <cfRule type="duplicateValues" dxfId="8" priority="15"/>
  </conditionalFormatting>
  <conditionalFormatting sqref="C129:C131 C126 C124 C115 C76">
    <cfRule type="duplicateValues" dxfId="7" priority="16"/>
  </conditionalFormatting>
  <conditionalFormatting sqref="C139:C147 C81">
    <cfRule type="duplicateValues" dxfId="6" priority="5"/>
  </conditionalFormatting>
  <conditionalFormatting sqref="C148:C149 C9">
    <cfRule type="duplicateValues" dxfId="5" priority="11"/>
  </conditionalFormatting>
  <conditionalFormatting sqref="C152">
    <cfRule type="duplicateValues" dxfId="4" priority="4"/>
  </conditionalFormatting>
  <conditionalFormatting sqref="C153">
    <cfRule type="duplicateValues" dxfId="3" priority="3"/>
  </conditionalFormatting>
  <conditionalFormatting sqref="C154:C162 C150:C151 C127:C128">
    <cfRule type="duplicateValues" dxfId="2" priority="18"/>
  </conditionalFormatting>
  <conditionalFormatting sqref="C163">
    <cfRule type="duplicateValues" dxfId="1" priority="2"/>
  </conditionalFormatting>
  <conditionalFormatting sqref="C164:C1048576 C66:C75 C77:C80 C82:C85 C87:C89 C91:C113 C116:C123 C2:C7 C13:C64">
    <cfRule type="duplicateValues" dxfId="0" priority="14"/>
  </conditionalFormatting>
  <pageMargins left="0.51181102362204722" right="0.51181102362204722" top="0.98425196850393704" bottom="0.78740157480314965" header="0.31496062992125984" footer="0.31496062992125984"/>
  <pageSetup paperSize="9" scale="75" fitToHeight="0" orientation="landscape" r:id="rId1"/>
  <headerFooter>
    <oddHeader xml:space="preserve">&amp;C&amp;"-,Negrito"&amp;16
</oddHeader>
    <oddFooter>&amp;Rv2</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Anexo II</vt:lpstr>
      <vt:lpstr>'Anexo II'!Area_de_impressao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Giani da Rocha</dc:creator>
  <cp:lastModifiedBy>RACHEL CARDOSO PILATI</cp:lastModifiedBy>
  <cp:lastPrinted>2025-07-18T16:41:22Z</cp:lastPrinted>
  <dcterms:created xsi:type="dcterms:W3CDTF">2017-11-06T16:56:11Z</dcterms:created>
  <dcterms:modified xsi:type="dcterms:W3CDTF">2025-07-23T17:19:17Z</dcterms:modified>
</cp:coreProperties>
</file>